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codeName="ThisWorkbook"/>
  <mc:AlternateContent xmlns:mc="http://schemas.openxmlformats.org/markup-compatibility/2006">
    <mc:Choice Requires="x15">
      <x15ac:absPath xmlns:x15ac="http://schemas.microsoft.com/office/spreadsheetml/2010/11/ac" url="\\10.186.12.65\nas03$\7412\Desktop\"/>
    </mc:Choice>
  </mc:AlternateContent>
  <xr:revisionPtr revIDLastSave="0" documentId="8_{7112A310-D6C1-4363-BEED-563E876A300F}" xr6:coauthVersionLast="36" xr6:coauthVersionMax="36" xr10:uidLastSave="{00000000-0000-0000-0000-000000000000}"/>
  <bookViews>
    <workbookView xWindow="120" yWindow="75" windowWidth="14955" windowHeight="8550" tabRatio="905" xr2:uid="{00000000-000D-0000-FFFF-FFFF00000000}"/>
  </bookViews>
  <sheets>
    <sheet name="特約条項(長期継続）" sheetId="61" r:id="rId1"/>
    <sheet name="予定価格調書" sheetId="17" state="hidden" r:id="rId2"/>
    <sheet name="予定価格一覧" sheetId="18" state="hidden" r:id="rId3"/>
    <sheet name="入札（見積）調書" sheetId="16" state="hidden" r:id="rId4"/>
  </sheets>
  <definedNames>
    <definedName name="_xlnm.Print_Area" localSheetId="0">'特約条項(長期継続）'!$A:$Y</definedName>
    <definedName name="_xlnm.Print_Area" localSheetId="3">'入札（見積）調書'!$A$1:$Q$32</definedName>
    <definedName name="_xlnm.Print_Area" localSheetId="2">予定価格一覧!$A$1:$G$21</definedName>
    <definedName name="_xlnm.Print_Area" localSheetId="1">予定価格調書!$A$1:$S$19</definedName>
    <definedName name="技術">#REF!</definedName>
    <definedName name="技術担当課">#REF!</definedName>
    <definedName name="許可">#REF!</definedName>
    <definedName name="教育総務課">#REF!</definedName>
    <definedName name="契約担当">#REF!</definedName>
    <definedName name="契約保証">#REF!</definedName>
    <definedName name="建設課">#REF!</definedName>
    <definedName name="口座">#REF!</definedName>
    <definedName name="上下水道課">#REF!</definedName>
    <definedName name="増減">#REF!</definedName>
    <definedName name="都市デザイン課">#REF!</definedName>
    <definedName name="道路施設課">#REF!</definedName>
    <definedName name="文化財課">#REF!</definedName>
    <definedName name="役職">#REF!</definedName>
    <definedName name="予算課">#REF!</definedName>
  </definedNames>
  <calcPr calcId="191029"/>
</workbook>
</file>

<file path=xl/calcChain.xml><?xml version="1.0" encoding="utf-8"?>
<calcChain xmlns="http://schemas.openxmlformats.org/spreadsheetml/2006/main">
  <c r="R18" i="61" l="1"/>
  <c r="R19" i="61" l="1"/>
  <c r="R17" i="61"/>
  <c r="A23" i="16"/>
  <c r="A24" i="16" s="1"/>
  <c r="A21" i="16"/>
  <c r="A22" i="16" s="1"/>
  <c r="A19" i="16"/>
  <c r="A20" i="16"/>
  <c r="N19" i="17"/>
  <c r="J19" i="17"/>
  <c r="M2" i="16"/>
  <c r="D30" i="16" s="1"/>
  <c r="C15" i="17"/>
  <c r="F5" i="17"/>
  <c r="F4" i="17"/>
  <c r="G7" i="17"/>
  <c r="B6" i="18"/>
  <c r="E9" i="18"/>
  <c r="D13" i="18" s="1"/>
  <c r="E13" i="18" s="1"/>
  <c r="F13" i="18" s="1"/>
  <c r="D16" i="18"/>
  <c r="E16" i="18" s="1"/>
  <c r="F16" i="18" s="1"/>
  <c r="E5" i="16"/>
  <c r="E3" i="16"/>
  <c r="B19" i="16"/>
  <c r="B20" i="16"/>
  <c r="B21" i="16"/>
  <c r="B23" i="16"/>
  <c r="B22" i="16"/>
  <c r="B24" i="16"/>
  <c r="D12" i="18"/>
  <c r="E12" i="18" s="1"/>
  <c r="F12" i="18" s="1"/>
  <c r="D14" i="18"/>
  <c r="E14" i="18" s="1"/>
  <c r="F14" i="18" s="1"/>
  <c r="D15" i="18"/>
  <c r="E15" i="18" s="1"/>
  <c r="F15" i="18" s="1"/>
  <c r="K29" i="16" l="1"/>
  <c r="K28" i="16"/>
  <c r="F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4" authorId="0" shapeId="0" xr:uid="{00000000-0006-0000-0000-000001000000}">
      <text>
        <r>
          <rPr>
            <b/>
            <sz val="9"/>
            <color indexed="81"/>
            <rFont val="BIZ UDPゴシック"/>
            <family val="3"/>
            <charset val="128"/>
          </rPr>
          <t>必要に応じてリストから選択</t>
        </r>
      </text>
    </comment>
  </commentList>
</comments>
</file>

<file path=xl/sharedStrings.xml><?xml version="1.0" encoding="utf-8"?>
<sst xmlns="http://schemas.openxmlformats.org/spreadsheetml/2006/main" count="103" uniqueCount="82">
  <si>
    <t>年　　　度</t>
    <rPh sb="0" eb="1">
      <t>トシ</t>
    </rPh>
    <rPh sb="4" eb="5">
      <t>ド</t>
    </rPh>
    <phoneticPr fontId="3"/>
  </si>
  <si>
    <t>１．</t>
    <phoneticPr fontId="3"/>
  </si>
  <si>
    <t>本契約は、地方自治法第２３４条の３に基づく長期継続契約である。</t>
    <rPh sb="0" eb="3">
      <t>ホンケイヤク</t>
    </rPh>
    <rPh sb="5" eb="7">
      <t>チホウ</t>
    </rPh>
    <rPh sb="7" eb="9">
      <t>ジチ</t>
    </rPh>
    <rPh sb="9" eb="10">
      <t>ホウ</t>
    </rPh>
    <rPh sb="10" eb="11">
      <t>ダイ</t>
    </rPh>
    <rPh sb="14" eb="15">
      <t>ジョウ</t>
    </rPh>
    <rPh sb="18" eb="19">
      <t>モト</t>
    </rPh>
    <rPh sb="21" eb="23">
      <t>チョウキ</t>
    </rPh>
    <rPh sb="23" eb="25">
      <t>ケイゾク</t>
    </rPh>
    <rPh sb="25" eb="27">
      <t>ケイヤク</t>
    </rPh>
    <phoneticPr fontId="3"/>
  </si>
  <si>
    <t>２．</t>
    <phoneticPr fontId="3"/>
  </si>
  <si>
    <t>本契約の契約期間及び履行期間は以下のとおりとする。</t>
    <rPh sb="0" eb="3">
      <t>ホンケイヤク</t>
    </rPh>
    <rPh sb="4" eb="6">
      <t>ケイヤク</t>
    </rPh>
    <rPh sb="6" eb="8">
      <t>キカン</t>
    </rPh>
    <rPh sb="8" eb="9">
      <t>オヨ</t>
    </rPh>
    <rPh sb="10" eb="12">
      <t>リコウ</t>
    </rPh>
    <rPh sb="12" eb="14">
      <t>キカン</t>
    </rPh>
    <rPh sb="15" eb="17">
      <t>イカ</t>
    </rPh>
    <phoneticPr fontId="3"/>
  </si>
  <si>
    <t>契約期間</t>
    <rPh sb="0" eb="2">
      <t>ケイヤク</t>
    </rPh>
    <rPh sb="2" eb="4">
      <t>キカン</t>
    </rPh>
    <phoneticPr fontId="3"/>
  </si>
  <si>
    <t>自：</t>
    <rPh sb="0" eb="1">
      <t>ジ</t>
    </rPh>
    <phoneticPr fontId="3"/>
  </si>
  <si>
    <t>至：</t>
    <rPh sb="0" eb="1">
      <t>イタル</t>
    </rPh>
    <phoneticPr fontId="3"/>
  </si>
  <si>
    <t>３．</t>
    <phoneticPr fontId="3"/>
  </si>
  <si>
    <t>本契約による委託契約金額の各年度における支払予定額（消費税及び地方消費税を含む。）は、次のとおりとする。</t>
    <rPh sb="0" eb="1">
      <t>ホン</t>
    </rPh>
    <phoneticPr fontId="3"/>
  </si>
  <si>
    <t>支払予定額（うち取引に係る消費税及び地方消費税の額）</t>
    <rPh sb="0" eb="2">
      <t>シハライ</t>
    </rPh>
    <rPh sb="2" eb="4">
      <t>ヨテイ</t>
    </rPh>
    <rPh sb="4" eb="5">
      <t>ガク</t>
    </rPh>
    <rPh sb="8" eb="10">
      <t>トリヒキ</t>
    </rPh>
    <rPh sb="11" eb="12">
      <t>カカ</t>
    </rPh>
    <rPh sb="13" eb="16">
      <t>ショウヒゼイ</t>
    </rPh>
    <rPh sb="16" eb="17">
      <t>オヨ</t>
    </rPh>
    <rPh sb="18" eb="20">
      <t>チホウ</t>
    </rPh>
    <rPh sb="20" eb="23">
      <t>ショウヒゼイ</t>
    </rPh>
    <rPh sb="24" eb="25">
      <t>ガク</t>
    </rPh>
    <phoneticPr fontId="3"/>
  </si>
  <si>
    <t>（</t>
    <phoneticPr fontId="3"/>
  </si>
  <si>
    <t>円）</t>
    <rPh sb="0" eb="1">
      <t>エン</t>
    </rPh>
    <phoneticPr fontId="3"/>
  </si>
  <si>
    <t>４．</t>
    <phoneticPr fontId="3"/>
  </si>
  <si>
    <t>契約担当者が契約者に支払うべき金額について、翌年度以降において歳入歳出予算の当該金額について減額又は削除があった場合は、契約担当者は当該契約を変更又は解除することができる。</t>
    <rPh sb="0" eb="5">
      <t>ケイヤクタントウシャ</t>
    </rPh>
    <rPh sb="6" eb="9">
      <t>ケイヤクシャ</t>
    </rPh>
    <rPh sb="10" eb="12">
      <t>シハラ</t>
    </rPh>
    <rPh sb="15" eb="17">
      <t>キンガク</t>
    </rPh>
    <rPh sb="22" eb="25">
      <t>ヨクネンド</t>
    </rPh>
    <rPh sb="25" eb="27">
      <t>イコウ</t>
    </rPh>
    <rPh sb="31" eb="33">
      <t>サイニュウ</t>
    </rPh>
    <rPh sb="33" eb="35">
      <t>サイシュツ</t>
    </rPh>
    <rPh sb="35" eb="37">
      <t>ヨサン</t>
    </rPh>
    <rPh sb="38" eb="40">
      <t>トウガイ</t>
    </rPh>
    <rPh sb="40" eb="42">
      <t>キンガク</t>
    </rPh>
    <rPh sb="46" eb="48">
      <t>ゲンガク</t>
    </rPh>
    <rPh sb="48" eb="49">
      <t>マタ</t>
    </rPh>
    <rPh sb="50" eb="52">
      <t>サクジョ</t>
    </rPh>
    <rPh sb="56" eb="58">
      <t>バアイ</t>
    </rPh>
    <rPh sb="60" eb="65">
      <t>ケイヤクタントウシャ</t>
    </rPh>
    <rPh sb="66" eb="68">
      <t>トウガイ</t>
    </rPh>
    <rPh sb="68" eb="70">
      <t>ケイヤク</t>
    </rPh>
    <rPh sb="71" eb="73">
      <t>ヘンコウ</t>
    </rPh>
    <rPh sb="73" eb="74">
      <t>マタ</t>
    </rPh>
    <rPh sb="75" eb="77">
      <t>カイジョ</t>
    </rPh>
    <phoneticPr fontId="3"/>
  </si>
  <si>
    <t>５．</t>
    <phoneticPr fontId="3"/>
  </si>
  <si>
    <t>１３０万１円以上～１０００万円未満・・・・・・副市長</t>
    <rPh sb="3" eb="4">
      <t>マン</t>
    </rPh>
    <rPh sb="5" eb="6">
      <t>エン</t>
    </rPh>
    <rPh sb="6" eb="8">
      <t>イジョウ</t>
    </rPh>
    <rPh sb="13" eb="15">
      <t>マンエン</t>
    </rPh>
    <rPh sb="15" eb="17">
      <t>ミマン</t>
    </rPh>
    <rPh sb="23" eb="26">
      <t>フクシチョウ</t>
    </rPh>
    <phoneticPr fontId="3"/>
  </si>
  <si>
    <r>
      <t>臼杵市長　　　</t>
    </r>
    <r>
      <rPr>
        <b/>
        <sz val="14"/>
        <rFont val="ＭＳ Ｐ明朝"/>
        <family val="1"/>
        <charset val="128"/>
      </rPr>
      <t>中　野　　五　郎</t>
    </r>
    <rPh sb="0" eb="4">
      <t>ウスキシチョウ</t>
    </rPh>
    <rPh sb="7" eb="8">
      <t>ナカ</t>
    </rPh>
    <rPh sb="9" eb="10">
      <t>ノ</t>
    </rPh>
    <rPh sb="12" eb="13">
      <t>ゴ</t>
    </rPh>
    <rPh sb="14" eb="15">
      <t>ロウ</t>
    </rPh>
    <phoneticPr fontId="3"/>
  </si>
  <si>
    <t>年度</t>
    <rPh sb="0" eb="2">
      <t>ネンド</t>
    </rPh>
    <phoneticPr fontId="3"/>
  </si>
  <si>
    <t>円</t>
    <rPh sb="0" eb="1">
      <t>エン</t>
    </rPh>
    <phoneticPr fontId="3"/>
  </si>
  <si>
    <t>第</t>
    <rPh sb="0" eb="1">
      <t>ダイ</t>
    </rPh>
    <phoneticPr fontId="4"/>
  </si>
  <si>
    <t>号</t>
    <rPh sb="0" eb="1">
      <t>ゴウ</t>
    </rPh>
    <phoneticPr fontId="4"/>
  </si>
  <si>
    <t>設　計　額</t>
    <rPh sb="0" eb="3">
      <t>セッケイ</t>
    </rPh>
    <rPh sb="4" eb="5">
      <t>ガク</t>
    </rPh>
    <phoneticPr fontId="4"/>
  </si>
  <si>
    <t>入　札　（見　積)　調　書</t>
    <rPh sb="5" eb="8">
      <t>ミツ</t>
    </rPh>
    <rPh sb="10" eb="13">
      <t>チョウショ</t>
    </rPh>
    <phoneticPr fontId="4"/>
  </si>
  <si>
    <t>商　　号　　及　　び　　名　　称　</t>
    <rPh sb="0" eb="4">
      <t>ショウゴウ</t>
    </rPh>
    <rPh sb="6" eb="7">
      <t>オヨ</t>
    </rPh>
    <rPh sb="12" eb="16">
      <t>メイショウ</t>
    </rPh>
    <phoneticPr fontId="4"/>
  </si>
  <si>
    <t>入　　　　　　　　　札</t>
    <rPh sb="0" eb="11">
      <t>ニュウサツ</t>
    </rPh>
    <phoneticPr fontId="4"/>
  </si>
  <si>
    <t>氏　　　　　　　名</t>
    <rPh sb="0" eb="9">
      <t>シメイ</t>
    </rPh>
    <phoneticPr fontId="4"/>
  </si>
  <si>
    <t>見　　　　　　　　　積</t>
    <rPh sb="0" eb="11">
      <t>ミツ</t>
    </rPh>
    <phoneticPr fontId="4"/>
  </si>
  <si>
    <t>上記金額に100分の５に相当する額を加算した金額が地方自治法上の</t>
    <rPh sb="0" eb="2">
      <t>ジョウキ</t>
    </rPh>
    <rPh sb="2" eb="4">
      <t>キンガク</t>
    </rPh>
    <rPh sb="8" eb="9">
      <t>フン</t>
    </rPh>
    <rPh sb="12" eb="14">
      <t>ソウトウ</t>
    </rPh>
    <rPh sb="16" eb="17">
      <t>ガク</t>
    </rPh>
    <rPh sb="18" eb="20">
      <t>カサン</t>
    </rPh>
    <rPh sb="22" eb="24">
      <t>キンガク</t>
    </rPh>
    <rPh sb="25" eb="27">
      <t>チホウ</t>
    </rPh>
    <rPh sb="27" eb="29">
      <t>ジチ</t>
    </rPh>
    <rPh sb="29" eb="30">
      <t>ホウ</t>
    </rPh>
    <rPh sb="30" eb="31">
      <t>ウエ</t>
    </rPh>
    <phoneticPr fontId="4"/>
  </si>
  <si>
    <t>申し込みに係る価格である。</t>
    <rPh sb="0" eb="3">
      <t>モウシコ</t>
    </rPh>
    <rPh sb="5" eb="6">
      <t>カカ</t>
    </rPh>
    <rPh sb="7" eb="9">
      <t>カカク</t>
    </rPh>
    <phoneticPr fontId="4"/>
  </si>
  <si>
    <t>契約額及び契約者</t>
    <rPh sb="0" eb="2">
      <t>ケイヤク</t>
    </rPh>
    <rPh sb="2" eb="3">
      <t>ガク</t>
    </rPh>
    <rPh sb="3" eb="4">
      <t>オヨ</t>
    </rPh>
    <rPh sb="5" eb="8">
      <t>ケイヤクシャ</t>
    </rPh>
    <phoneticPr fontId="4"/>
  </si>
  <si>
    <t>口頭にて落札通知済</t>
    <rPh sb="0" eb="2">
      <t>コウトウ</t>
    </rPh>
    <rPh sb="4" eb="6">
      <t>ラクサツ</t>
    </rPh>
    <rPh sb="6" eb="8">
      <t>ツウチ</t>
    </rPh>
    <rPh sb="8" eb="9">
      <t>スミ</t>
    </rPh>
    <phoneticPr fontId="4"/>
  </si>
  <si>
    <t>予　定　価　格　調　書</t>
    <rPh sb="0" eb="3">
      <t>ヨテイ</t>
    </rPh>
    <rPh sb="4" eb="7">
      <t>カカク</t>
    </rPh>
    <rPh sb="8" eb="11">
      <t>チョウショ</t>
    </rPh>
    <phoneticPr fontId="4"/>
  </si>
  <si>
    <t>￥</t>
    <phoneticPr fontId="4"/>
  </si>
  <si>
    <t>予定価格</t>
    <rPh sb="0" eb="2">
      <t>ヨテイ</t>
    </rPh>
    <rPh sb="2" eb="4">
      <t>カカク</t>
    </rPh>
    <phoneticPr fontId="4"/>
  </si>
  <si>
    <t>（予定価格×100/105=　￥</t>
    <rPh sb="1" eb="3">
      <t>ヨテイ</t>
    </rPh>
    <rPh sb="3" eb="5">
      <t>カカク</t>
    </rPh>
    <phoneticPr fontId="4"/>
  </si>
  <si>
    <t>）</t>
    <phoneticPr fontId="4"/>
  </si>
  <si>
    <t>最低制限</t>
    <rPh sb="0" eb="2">
      <t>サイテイ</t>
    </rPh>
    <rPh sb="2" eb="4">
      <t>セイゲン</t>
    </rPh>
    <phoneticPr fontId="4"/>
  </si>
  <si>
    <t>￥</t>
    <phoneticPr fontId="4"/>
  </si>
  <si>
    <t>制限　割合</t>
    <rPh sb="0" eb="2">
      <t>セイゲン</t>
    </rPh>
    <rPh sb="3" eb="5">
      <t>ワリアイ</t>
    </rPh>
    <phoneticPr fontId="4"/>
  </si>
  <si>
    <t>価　　　格</t>
    <rPh sb="0" eb="5">
      <t>カカク</t>
    </rPh>
    <phoneticPr fontId="4"/>
  </si>
  <si>
    <t>（最低制限価格×100/105=　￥</t>
    <rPh sb="1" eb="3">
      <t>サイテイ</t>
    </rPh>
    <rPh sb="3" eb="5">
      <t>セイゲン</t>
    </rPh>
    <rPh sb="5" eb="7">
      <t>カカク</t>
    </rPh>
    <phoneticPr fontId="4"/>
  </si>
  <si>
    <t>）</t>
    <phoneticPr fontId="4"/>
  </si>
  <si>
    <t>上記のとおり査定いたします。</t>
    <rPh sb="0" eb="2">
      <t>ジョウキ</t>
    </rPh>
    <rPh sb="6" eb="8">
      <t>サテイ</t>
    </rPh>
    <phoneticPr fontId="4"/>
  </si>
  <si>
    <t>契約担当者職氏名</t>
    <rPh sb="0" eb="2">
      <t>ケイヤク</t>
    </rPh>
    <rPh sb="2" eb="5">
      <t>タントウシャ</t>
    </rPh>
    <rPh sb="5" eb="6">
      <t>ショク</t>
    </rPh>
    <rPh sb="6" eb="8">
      <t>シメイ</t>
    </rPh>
    <phoneticPr fontId="4"/>
  </si>
  <si>
    <t>取扱者職氏名</t>
    <rPh sb="0" eb="2">
      <t>トリアツカイ</t>
    </rPh>
    <rPh sb="2" eb="3">
      <t>モノ</t>
    </rPh>
    <rPh sb="3" eb="4">
      <t>ショク</t>
    </rPh>
    <rPh sb="4" eb="6">
      <t>シメイ</t>
    </rPh>
    <phoneticPr fontId="4"/>
  </si>
  <si>
    <t>予定価格一覧</t>
  </si>
  <si>
    <t>　　</t>
  </si>
  <si>
    <t>設　計　額</t>
  </si>
  <si>
    <t>割　　合</t>
  </si>
  <si>
    <t>予定価格</t>
  </si>
  <si>
    <t>予定価格×100/105</t>
  </si>
  <si>
    <r>
      <t>右欄外に　</t>
    </r>
    <r>
      <rPr>
        <b/>
        <sz val="11"/>
        <rFont val="ＭＳ Ｐゴシック"/>
        <family val="3"/>
        <charset val="128"/>
      </rPr>
      <t>※</t>
    </r>
    <r>
      <rPr>
        <sz val="11"/>
        <rFont val="ＭＳ Ｐゴシック"/>
        <family val="3"/>
        <charset val="128"/>
      </rPr>
      <t>印　がある場合は「予定価格×100/105」</t>
    </r>
    <rPh sb="0" eb="1">
      <t>ミギ</t>
    </rPh>
    <rPh sb="1" eb="3">
      <t>ランガイ</t>
    </rPh>
    <rPh sb="6" eb="7">
      <t>イン</t>
    </rPh>
    <rPh sb="11" eb="13">
      <t>バアイ</t>
    </rPh>
    <rPh sb="15" eb="17">
      <t>ヨテイ</t>
    </rPh>
    <rPh sb="17" eb="19">
      <t>カカク</t>
    </rPh>
    <phoneticPr fontId="2"/>
  </si>
  <si>
    <t>の金額を１円減し、予定価格調書に記入してください。</t>
    <rPh sb="1" eb="3">
      <t>キンガク</t>
    </rPh>
    <rPh sb="5" eb="6">
      <t>エン</t>
    </rPh>
    <rPh sb="6" eb="7">
      <t>ゲン</t>
    </rPh>
    <rPh sb="9" eb="11">
      <t>ヨテイ</t>
    </rPh>
    <rPh sb="11" eb="13">
      <t>カカク</t>
    </rPh>
    <rPh sb="13" eb="15">
      <t>チョウショ</t>
    </rPh>
    <rPh sb="16" eb="18">
      <t>キニュウ</t>
    </rPh>
    <phoneticPr fontId="2"/>
  </si>
  <si>
    <t>部分に設計金額の入力をしてください。</t>
    <rPh sb="0" eb="2">
      <t>ブブン</t>
    </rPh>
    <rPh sb="3" eb="5">
      <t>セッケイ</t>
    </rPh>
    <rPh sb="5" eb="7">
      <t>キンガク</t>
    </rPh>
    <rPh sb="8" eb="10">
      <t>ニュウリョク</t>
    </rPh>
    <phoneticPr fontId="3"/>
  </si>
  <si>
    <t>委託業務場所</t>
    <rPh sb="0" eb="2">
      <t>イタク</t>
    </rPh>
    <rPh sb="2" eb="4">
      <t>ギョウム</t>
    </rPh>
    <rPh sb="4" eb="6">
      <t>バショ</t>
    </rPh>
    <phoneticPr fontId="3"/>
  </si>
  <si>
    <t>委託業務名</t>
    <rPh sb="0" eb="2">
      <t>イタク</t>
    </rPh>
    <rPh sb="2" eb="4">
      <t>ギョウム</t>
    </rPh>
    <rPh sb="4" eb="5">
      <t>メイ</t>
    </rPh>
    <phoneticPr fontId="3"/>
  </si>
  <si>
    <t>委託業務場所</t>
    <rPh sb="0" eb="2">
      <t>イタク</t>
    </rPh>
    <rPh sb="2" eb="4">
      <t>ギョウム</t>
    </rPh>
    <rPh sb="4" eb="6">
      <t>バショ</t>
    </rPh>
    <phoneticPr fontId="4"/>
  </si>
  <si>
    <t>履行期間</t>
    <rPh sb="0" eb="2">
      <t>リコウ</t>
    </rPh>
    <rPh sb="2" eb="4">
      <t>キカン</t>
    </rPh>
    <phoneticPr fontId="3"/>
  </si>
  <si>
    <t>５０万円未満・・・・・・・・・・・・・・・・・・・課長</t>
    <rPh sb="2" eb="3">
      <t>マン</t>
    </rPh>
    <rPh sb="3" eb="4">
      <t>エン</t>
    </rPh>
    <rPh sb="4" eb="5">
      <t>ミ</t>
    </rPh>
    <rPh sb="5" eb="6">
      <t>マン</t>
    </rPh>
    <rPh sb="25" eb="27">
      <t>カチョウ</t>
    </rPh>
    <phoneticPr fontId="3"/>
  </si>
  <si>
    <t>１０００万円以上・・・・・・・・・・・・・・・・・市長</t>
    <rPh sb="4" eb="6">
      <t>マンエン</t>
    </rPh>
    <rPh sb="6" eb="8">
      <t>イジョウ</t>
    </rPh>
    <rPh sb="25" eb="27">
      <t>シチョウ</t>
    </rPh>
    <phoneticPr fontId="3"/>
  </si>
  <si>
    <t>※別途決裁区分を規定ている部署は、除く。</t>
    <rPh sb="1" eb="3">
      <t>ベット</t>
    </rPh>
    <rPh sb="3" eb="5">
      <t>ケッサイ</t>
    </rPh>
    <rPh sb="5" eb="7">
      <t>クブン</t>
    </rPh>
    <rPh sb="8" eb="10">
      <t>キテイ</t>
    </rPh>
    <rPh sb="13" eb="15">
      <t>ブショ</t>
    </rPh>
    <rPh sb="17" eb="18">
      <t>ノゾ</t>
    </rPh>
    <phoneticPr fontId="3"/>
  </si>
  <si>
    <t>※契約担当者は、市長の職印を押印のこと。</t>
    <rPh sb="1" eb="3">
      <t>ケイヤク</t>
    </rPh>
    <rPh sb="3" eb="6">
      <t>タントウシャ</t>
    </rPh>
    <rPh sb="8" eb="10">
      <t>シチョウ</t>
    </rPh>
    <rPh sb="11" eb="13">
      <t>ショクイン</t>
    </rPh>
    <rPh sb="14" eb="16">
      <t>オウイン</t>
    </rPh>
    <phoneticPr fontId="3"/>
  </si>
  <si>
    <t>取扱者</t>
    <rPh sb="0" eb="2">
      <t>トリアツカイ</t>
    </rPh>
    <rPh sb="2" eb="3">
      <t>シャ</t>
    </rPh>
    <phoneticPr fontId="3"/>
  </si>
  <si>
    <t>５０万円以上～１３０万円以下･･・・・・・部長</t>
    <rPh sb="2" eb="4">
      <t>マンエン</t>
    </rPh>
    <rPh sb="4" eb="6">
      <t>イジョウ</t>
    </rPh>
    <rPh sb="10" eb="12">
      <t>マンエン</t>
    </rPh>
    <rPh sb="12" eb="14">
      <t>イカ</t>
    </rPh>
    <rPh sb="21" eb="23">
      <t>ブチョウ</t>
    </rPh>
    <phoneticPr fontId="3"/>
  </si>
  <si>
    <t>令和　　年　　月　　日</t>
    <rPh sb="0" eb="2">
      <t>レイワ</t>
    </rPh>
    <rPh sb="4" eb="5">
      <t>ネン</t>
    </rPh>
    <rPh sb="7" eb="8">
      <t>ガツ</t>
    </rPh>
    <rPh sb="10" eb="11">
      <t>ニチ</t>
    </rPh>
    <phoneticPr fontId="3"/>
  </si>
  <si>
    <t>令和</t>
    <rPh sb="0" eb="2">
      <t>レイワ</t>
    </rPh>
    <phoneticPr fontId="3"/>
  </si>
  <si>
    <t>前項の規定により当該契約を変更又は解除した場合、契約担当者は損害賠償の責めを負わないものとする。</t>
    <phoneticPr fontId="3"/>
  </si>
  <si>
    <t>前項の規定により当該契約を変更又は解除した場合において、 賃貸人に損害が生じたときは、賃借人は、賃貸人に対して損害賠償の責めを負う。この場合における賠償額は両者協議して定めるものとする。</t>
    <rPh sb="0" eb="2">
      <t>ゼンコウ</t>
    </rPh>
    <rPh sb="8" eb="10">
      <t>トウガイ</t>
    </rPh>
    <phoneticPr fontId="3"/>
  </si>
  <si>
    <t>前項の規定により当該契約を変更又は解除した場合において、 受注者に損害が生じたときは、発注者は、受注者に対して損害賠償の責めを負う。この場合における賠償額は両者協議して定めるものとする。</t>
    <rPh sb="0" eb="2">
      <t>ゼンコウ</t>
    </rPh>
    <rPh sb="8" eb="10">
      <t>トウガイ</t>
    </rPh>
    <rPh sb="29" eb="32">
      <t>ジュチュウシャ</t>
    </rPh>
    <rPh sb="43" eb="46">
      <t>ハッチュウシャ</t>
    </rPh>
    <rPh sb="48" eb="51">
      <t>ジュチュウシャ</t>
    </rPh>
    <phoneticPr fontId="3"/>
  </si>
  <si>
    <t>前項の規定により当該契約を変更又は解除した場合、発注者は損害賠償の責めを負わないものとする。</t>
    <rPh sb="24" eb="27">
      <t>ハッチュウシャ</t>
    </rPh>
    <phoneticPr fontId="3"/>
  </si>
  <si>
    <t>発注者が受注者に支払うべき金額について、翌年度以降において歳入歳出予算の当該金額について減額又は削除があった場合は、発注者は当該契約を変更又は解除することができる。</t>
    <rPh sb="0" eb="3">
      <t>ハッチュウシャ</t>
    </rPh>
    <rPh sb="4" eb="7">
      <t>ジュチュウシャ</t>
    </rPh>
    <rPh sb="8" eb="10">
      <t>シハラ</t>
    </rPh>
    <rPh sb="13" eb="15">
      <t>キンガク</t>
    </rPh>
    <rPh sb="20" eb="23">
      <t>ヨクネンド</t>
    </rPh>
    <rPh sb="23" eb="25">
      <t>イコウ</t>
    </rPh>
    <rPh sb="29" eb="31">
      <t>サイニュウ</t>
    </rPh>
    <rPh sb="31" eb="33">
      <t>サイシュツ</t>
    </rPh>
    <rPh sb="33" eb="35">
      <t>ヨサン</t>
    </rPh>
    <rPh sb="36" eb="38">
      <t>トウガイ</t>
    </rPh>
    <rPh sb="38" eb="40">
      <t>キンガク</t>
    </rPh>
    <rPh sb="44" eb="46">
      <t>ゲンガク</t>
    </rPh>
    <rPh sb="46" eb="47">
      <t>マタ</t>
    </rPh>
    <rPh sb="48" eb="50">
      <t>サクジョ</t>
    </rPh>
    <rPh sb="54" eb="56">
      <t>バアイ</t>
    </rPh>
    <rPh sb="58" eb="61">
      <t>ハッチュウシャ</t>
    </rPh>
    <rPh sb="62" eb="64">
      <t>トウガイ</t>
    </rPh>
    <rPh sb="64" eb="66">
      <t>ケイヤク</t>
    </rPh>
    <rPh sb="67" eb="69">
      <t>ヘンコウ</t>
    </rPh>
    <rPh sb="69" eb="70">
      <t>マタ</t>
    </rPh>
    <rPh sb="71" eb="73">
      <t>カイジョ</t>
    </rPh>
    <phoneticPr fontId="3"/>
  </si>
  <si>
    <t>※契約期間は、臼杵市の場合「契約日を含めた」始期から</t>
    <rPh sb="1" eb="5">
      <t>ケイヤクキカン</t>
    </rPh>
    <rPh sb="7" eb="10">
      <t>ウスキシ</t>
    </rPh>
    <rPh sb="11" eb="13">
      <t>バアイ</t>
    </rPh>
    <rPh sb="14" eb="17">
      <t>ケイヤクヒ</t>
    </rPh>
    <rPh sb="18" eb="19">
      <t>フク</t>
    </rPh>
    <rPh sb="22" eb="24">
      <t>シキ</t>
    </rPh>
    <phoneticPr fontId="3"/>
  </si>
  <si>
    <t>※履行期間は、臼杵市の場合「契約翌日以降の指定日」から</t>
    <rPh sb="1" eb="5">
      <t>リコウキカン</t>
    </rPh>
    <rPh sb="7" eb="10">
      <t>ウスキシ</t>
    </rPh>
    <rPh sb="11" eb="13">
      <t>バアイ</t>
    </rPh>
    <rPh sb="14" eb="16">
      <t>ケイヤク</t>
    </rPh>
    <rPh sb="16" eb="18">
      <t>ヨクジツ</t>
    </rPh>
    <rPh sb="18" eb="20">
      <t>イコウ</t>
    </rPh>
    <rPh sb="21" eb="24">
      <t>シテイヒ</t>
    </rPh>
    <phoneticPr fontId="3"/>
  </si>
  <si>
    <t>　履行満了日まで</t>
    <rPh sb="1" eb="6">
      <t>リコウマンリョウヒ</t>
    </rPh>
    <phoneticPr fontId="3"/>
  </si>
  <si>
    <t>　契約完了（≒履行満了）日まで</t>
    <rPh sb="1" eb="3">
      <t>ケイヤク</t>
    </rPh>
    <rPh sb="3" eb="5">
      <t>カンリョウ</t>
    </rPh>
    <rPh sb="7" eb="9">
      <t>リコウ</t>
    </rPh>
    <rPh sb="9" eb="11">
      <t>マンリョウ</t>
    </rPh>
    <rPh sb="12" eb="13">
      <t>ヒ</t>
    </rPh>
    <phoneticPr fontId="3"/>
  </si>
  <si>
    <t>●必要に応じて行追加等して作成</t>
    <rPh sb="1" eb="3">
      <t>ヒツヨウ</t>
    </rPh>
    <rPh sb="4" eb="5">
      <t>オウ</t>
    </rPh>
    <rPh sb="7" eb="10">
      <t>ギョウツイカ</t>
    </rPh>
    <rPh sb="10" eb="11">
      <t>トウ</t>
    </rPh>
    <rPh sb="13" eb="15">
      <t>サクセイ</t>
    </rPh>
    <phoneticPr fontId="3"/>
  </si>
  <si>
    <t>特　約　条　項</t>
  </si>
  <si>
    <t>特　約　条　項</t>
    <phoneticPr fontId="3"/>
  </si>
  <si>
    <t>●契約期間・履行期間の表現や、条項等の以下記載内容は臼杵市総務課作成の「てびき」に準拠したもの</t>
    <rPh sb="1" eb="5">
      <t>ケイヤクキカン</t>
    </rPh>
    <rPh sb="6" eb="10">
      <t>リコウキカン</t>
    </rPh>
    <rPh sb="11" eb="13">
      <t>ヒョウゲン</t>
    </rPh>
    <rPh sb="15" eb="18">
      <t>ジョウコウトウ</t>
    </rPh>
    <rPh sb="19" eb="21">
      <t>イカ</t>
    </rPh>
    <rPh sb="21" eb="25">
      <t>キサイナイヨウ</t>
    </rPh>
    <rPh sb="26" eb="32">
      <t>ウスキシソウムカ</t>
    </rPh>
    <rPh sb="32" eb="34">
      <t>サクセイ</t>
    </rPh>
    <rPh sb="41" eb="43">
      <t>ジュンキョ</t>
    </rPh>
    <phoneticPr fontId="3"/>
  </si>
  <si>
    <t>※臼杵市は「単価契約」も慣例で「長期継続契約」している例もありますが、本来「長期継続契約」の対象ではありません。</t>
    <rPh sb="1" eb="4">
      <t>ウスキシ</t>
    </rPh>
    <rPh sb="6" eb="10">
      <t>タンカケイヤク</t>
    </rPh>
    <rPh sb="12" eb="14">
      <t>カンレイ</t>
    </rPh>
    <rPh sb="16" eb="20">
      <t>チョウキケイゾク</t>
    </rPh>
    <rPh sb="20" eb="22">
      <t>ケイヤク</t>
    </rPh>
    <rPh sb="27" eb="28">
      <t>レイ</t>
    </rPh>
    <phoneticPr fontId="3"/>
  </si>
  <si>
    <t>　そのため、単価等を記載する場合は、事業担当課へ協議して様式補正されてください。</t>
    <rPh sb="18" eb="23">
      <t>ジギョウタントウカ</t>
    </rPh>
    <rPh sb="24" eb="26">
      <t>キョウギ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</si>
</sst>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quot;第&quot;General&quot;号&quot;"/>
    <numFmt numFmtId="177" formatCode=";;;"/>
    <numFmt numFmtId="178" formatCode="[$\-411]#,##0;[Red]\-[$\-411]#,##0"/>
    <numFmt numFmtId="179" formatCode="&quot;¥&quot;#,###&quot;-&quot;;[Red]&quot;¥&quot;#,###&quot;-&quot;"/>
    <numFmt numFmtId="180" formatCode="#,##0;&quot;¥&quot;\!\-#,##0;&quot;-&quot;"/>
    <numFmt numFmtId="181" formatCode="[$-411]ggg\ e\ &quot;年&quot;\ m\ &quot;月&quot;\ d\ &quot;日&quot;;@"/>
  </numFmts>
  <fonts count="33"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24"/>
      <name val="ＭＳ Ｐ明朝"/>
      <family val="1"/>
      <charset val="128"/>
    </font>
    <font>
      <sz val="14"/>
      <name val="ＭＳ Ｐ明朝"/>
      <family val="1"/>
      <charset val="128"/>
    </font>
    <font>
      <sz val="12"/>
      <name val="ＭＳ Ｐ明朝"/>
      <family val="1"/>
      <charset val="128"/>
    </font>
    <font>
      <b/>
      <sz val="14"/>
      <name val="ＭＳ Ｐ明朝"/>
      <family val="1"/>
      <charset val="128"/>
    </font>
    <font>
      <sz val="18"/>
      <name val="ＭＳ Ｐゴシック"/>
      <family val="3"/>
      <charset val="128"/>
    </font>
    <font>
      <sz val="14"/>
      <name val="ＭＳ Ｐゴシック"/>
      <family val="3"/>
      <charset val="128"/>
    </font>
    <font>
      <sz val="16"/>
      <name val="ＭＳ Ｐ明朝"/>
      <family val="1"/>
      <charset val="128"/>
    </font>
    <font>
      <i/>
      <sz val="26"/>
      <name val="ＭＳ Ｐ明朝"/>
      <family val="1"/>
      <charset val="128"/>
    </font>
    <font>
      <b/>
      <sz val="11"/>
      <name val="ＭＳ Ｐゴシック"/>
      <family val="3"/>
      <charset val="128"/>
    </font>
    <font>
      <b/>
      <sz val="18"/>
      <name val="ＭＳ Ｐ明朝"/>
      <family val="1"/>
      <charset val="128"/>
    </font>
    <font>
      <sz val="11"/>
      <color indexed="12"/>
      <name val="ＭＳ Ｐゴシック"/>
      <family val="3"/>
      <charset val="128"/>
    </font>
    <font>
      <sz val="11"/>
      <color indexed="12"/>
      <name val="ＭＳ Ｐ明朝"/>
      <family val="1"/>
      <charset val="128"/>
    </font>
    <font>
      <sz val="14"/>
      <color indexed="12"/>
      <name val="ＭＳ Ｐ明朝"/>
      <family val="1"/>
      <charset val="128"/>
    </font>
    <font>
      <sz val="12"/>
      <color indexed="9"/>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6"/>
      <name val="BIZ UDP明朝 Medium"/>
      <family val="1"/>
      <charset val="128"/>
    </font>
    <font>
      <sz val="11"/>
      <name val="BIZ UDP明朝 Medium"/>
      <family val="1"/>
      <charset val="128"/>
    </font>
    <font>
      <sz val="14"/>
      <name val="BIZ UDP明朝 Medium"/>
      <family val="1"/>
      <charset val="128"/>
    </font>
    <font>
      <sz val="8"/>
      <name val="BIZ UDP明朝 Medium"/>
      <family val="1"/>
      <charset val="128"/>
    </font>
    <font>
      <b/>
      <sz val="9"/>
      <color indexed="81"/>
      <name val="BIZ UDPゴシック"/>
      <family val="3"/>
      <charset val="128"/>
    </font>
    <font>
      <sz val="12"/>
      <name val="BIZ UDP明朝 Medium"/>
      <family val="1"/>
      <charset val="128"/>
    </font>
    <font>
      <b/>
      <u/>
      <sz val="11"/>
      <name val="BIZ UDP明朝 Medium"/>
      <family val="1"/>
      <charset val="128"/>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s>
  <borders count="5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style="thick">
        <color indexed="64"/>
      </right>
      <top style="thick">
        <color indexed="64"/>
      </top>
      <bottom style="thin">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180" fontId="19" fillId="0" borderId="0" applyFill="0" applyBorder="0" applyAlignment="0"/>
    <xf numFmtId="0" fontId="20" fillId="0" borderId="0">
      <alignment horizontal="left"/>
    </xf>
    <xf numFmtId="0" fontId="21" fillId="0" borderId="1" applyNumberFormat="0" applyAlignment="0" applyProtection="0">
      <alignment horizontal="left" vertical="center"/>
    </xf>
    <xf numFmtId="0" fontId="21" fillId="0" borderId="2">
      <alignment horizontal="left" vertical="center"/>
    </xf>
    <xf numFmtId="0" fontId="22" fillId="0" borderId="0"/>
    <xf numFmtId="4" fontId="20" fillId="0" borderId="0">
      <alignment horizontal="right"/>
    </xf>
    <xf numFmtId="4" fontId="23" fillId="0" borderId="0">
      <alignment horizontal="right"/>
    </xf>
    <xf numFmtId="0" fontId="24" fillId="0" borderId="0">
      <alignment horizontal="left"/>
    </xf>
    <xf numFmtId="0" fontId="25" fillId="0" borderId="0">
      <alignment horizontal="center"/>
    </xf>
    <xf numFmtId="38" fontId="1" fillId="0" borderId="0" applyFont="0" applyFill="0" applyBorder="0" applyAlignment="0" applyProtection="0"/>
    <xf numFmtId="0" fontId="1" fillId="0" borderId="0"/>
  </cellStyleXfs>
  <cellXfs count="208">
    <xf numFmtId="0" fontId="0" fillId="0" borderId="0" xfId="0"/>
    <xf numFmtId="0" fontId="7"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1" fillId="0" borderId="0" xfId="0" applyFont="1" applyBorder="1" applyAlignment="1">
      <alignment horizontal="center" vertical="center"/>
    </xf>
    <xf numFmtId="0" fontId="6" fillId="0" borderId="6" xfId="0" applyFont="1" applyBorder="1" applyAlignment="1">
      <alignment vertical="center"/>
    </xf>
    <xf numFmtId="0" fontId="7" fillId="0" borderId="5" xfId="0" applyFont="1" applyBorder="1" applyAlignment="1">
      <alignment vertical="center"/>
    </xf>
    <xf numFmtId="0" fontId="6" fillId="0" borderId="6" xfId="0" applyFont="1" applyBorder="1" applyAlignment="1">
      <alignment horizontal="center" vertical="center"/>
    </xf>
    <xf numFmtId="0" fontId="7" fillId="0" borderId="7" xfId="0" applyFont="1" applyBorder="1" applyAlignment="1">
      <alignment vertical="center"/>
    </xf>
    <xf numFmtId="0" fontId="12" fillId="0" borderId="0" xfId="11" applyFont="1" applyAlignment="1">
      <alignment horizontal="center"/>
    </xf>
    <xf numFmtId="38" fontId="7" fillId="0" borderId="5" xfId="10" applyFont="1" applyBorder="1" applyAlignment="1">
      <alignment horizontal="center" vertical="center"/>
    </xf>
    <xf numFmtId="0" fontId="7" fillId="0" borderId="8" xfId="0" applyFont="1" applyBorder="1" applyAlignment="1">
      <alignment vertical="center"/>
    </xf>
    <xf numFmtId="0" fontId="6" fillId="0" borderId="7" xfId="0" applyFont="1" applyBorder="1" applyAlignment="1">
      <alignment horizontal="center" vertical="center"/>
    </xf>
    <xf numFmtId="0" fontId="7" fillId="0" borderId="9" xfId="0" applyFont="1" applyBorder="1" applyAlignment="1">
      <alignment vertical="center"/>
    </xf>
    <xf numFmtId="0" fontId="6" fillId="0" borderId="10" xfId="0" applyFont="1" applyBorder="1" applyAlignment="1">
      <alignment horizontal="center" vertical="center"/>
    </xf>
    <xf numFmtId="0" fontId="7" fillId="0" borderId="11" xfId="0" applyFont="1" applyBorder="1" applyAlignment="1">
      <alignment vertical="center"/>
    </xf>
    <xf numFmtId="38" fontId="7" fillId="0" borderId="2" xfId="10" applyFont="1" applyBorder="1" applyAlignment="1">
      <alignment vertical="center"/>
    </xf>
    <xf numFmtId="38" fontId="7" fillId="0" borderId="12" xfId="10" applyFont="1" applyBorder="1" applyAlignment="1">
      <alignment vertical="center"/>
    </xf>
    <xf numFmtId="38" fontId="7" fillId="0" borderId="13" xfId="10" applyFont="1" applyBorder="1" applyAlignment="1">
      <alignment vertical="center"/>
    </xf>
    <xf numFmtId="38" fontId="7" fillId="0" borderId="14" xfId="10" applyFont="1" applyBorder="1" applyAlignment="1">
      <alignment vertical="center"/>
    </xf>
    <xf numFmtId="0" fontId="7" fillId="0" borderId="0" xfId="0" applyFont="1" applyAlignment="1">
      <alignment horizontal="left" vertical="center" indent="1"/>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11" fillId="0" borderId="6" xfId="0" applyFont="1" applyBorder="1" applyAlignment="1">
      <alignment horizontal="center" vertical="center"/>
    </xf>
    <xf numFmtId="177" fontId="1" fillId="0" borderId="0" xfId="11" applyNumberFormat="1"/>
    <xf numFmtId="0" fontId="1" fillId="0" borderId="0" xfId="11"/>
    <xf numFmtId="0" fontId="13" fillId="0" borderId="0" xfId="11" applyFont="1"/>
    <xf numFmtId="0" fontId="8" fillId="0" borderId="0" xfId="11" applyFont="1" applyAlignment="1">
      <alignment horizontal="right" shrinkToFit="1"/>
    </xf>
    <xf numFmtId="176" fontId="8" fillId="0" borderId="0" xfId="11" applyNumberFormat="1" applyFont="1" applyAlignment="1">
      <alignment horizontal="left"/>
    </xf>
    <xf numFmtId="0" fontId="1" fillId="0" borderId="0" xfId="11" applyAlignment="1">
      <alignment horizontal="center"/>
    </xf>
    <xf numFmtId="0" fontId="1" fillId="0" borderId="0" xfId="11" applyBorder="1" applyAlignment="1">
      <alignment horizontal="center"/>
    </xf>
    <xf numFmtId="0" fontId="9" fillId="0" borderId="18" xfId="11" applyFont="1" applyBorder="1" applyAlignment="1">
      <alignment horizontal="center" vertical="center"/>
    </xf>
    <xf numFmtId="178" fontId="1" fillId="0" borderId="0" xfId="10" applyNumberFormat="1" applyBorder="1" applyAlignment="1">
      <alignment horizontal="center" vertical="center"/>
    </xf>
    <xf numFmtId="9" fontId="1" fillId="0" borderId="19" xfId="11" applyNumberFormat="1" applyBorder="1" applyAlignment="1">
      <alignment horizontal="center"/>
    </xf>
    <xf numFmtId="9" fontId="1" fillId="0" borderId="20" xfId="11" applyNumberFormat="1" applyBorder="1" applyAlignment="1">
      <alignment horizontal="center"/>
    </xf>
    <xf numFmtId="9" fontId="1" fillId="0" borderId="21" xfId="11" applyNumberFormat="1" applyBorder="1" applyAlignment="1">
      <alignment horizontal="center"/>
    </xf>
    <xf numFmtId="9" fontId="1" fillId="0" borderId="0" xfId="11" applyNumberFormat="1" applyBorder="1" applyAlignment="1">
      <alignment horizontal="center"/>
    </xf>
    <xf numFmtId="9" fontId="10" fillId="0" borderId="22" xfId="10" applyNumberFormat="1" applyFont="1" applyBorder="1" applyAlignment="1">
      <alignment horizontal="center"/>
    </xf>
    <xf numFmtId="6" fontId="10" fillId="0" borderId="16" xfId="10" applyNumberFormat="1" applyFont="1" applyBorder="1"/>
    <xf numFmtId="6" fontId="10" fillId="0" borderId="23" xfId="10" applyNumberFormat="1" applyFont="1" applyBorder="1"/>
    <xf numFmtId="6" fontId="13" fillId="0" borderId="0" xfId="10" applyNumberFormat="1" applyFont="1" applyBorder="1"/>
    <xf numFmtId="0" fontId="1" fillId="0" borderId="0" xfId="11" applyBorder="1"/>
    <xf numFmtId="9" fontId="10" fillId="0" borderId="24" xfId="10" applyNumberFormat="1" applyFont="1" applyBorder="1" applyAlignment="1">
      <alignment horizontal="center"/>
    </xf>
    <xf numFmtId="6" fontId="10" fillId="0" borderId="12" xfId="10" applyNumberFormat="1" applyFont="1" applyBorder="1"/>
    <xf numFmtId="6" fontId="10" fillId="0" borderId="25" xfId="10" applyNumberFormat="1" applyFont="1" applyBorder="1"/>
    <xf numFmtId="9" fontId="10" fillId="0" borderId="24" xfId="11" applyNumberFormat="1" applyFont="1" applyBorder="1" applyAlignment="1">
      <alignment horizontal="center"/>
    </xf>
    <xf numFmtId="0" fontId="1" fillId="0" borderId="0" xfId="11" applyFont="1"/>
    <xf numFmtId="178" fontId="9" fillId="2" borderId="26" xfId="10" applyNumberFormat="1" applyFont="1" applyFill="1" applyBorder="1" applyAlignment="1" applyProtection="1">
      <alignment horizontal="right" vertical="center"/>
      <protection locked="0"/>
    </xf>
    <xf numFmtId="0" fontId="16" fillId="0" borderId="0" xfId="0" applyFont="1" applyAlignment="1">
      <alignment vertical="center"/>
    </xf>
    <xf numFmtId="3" fontId="16" fillId="0" borderId="0" xfId="0" applyNumberFormat="1" applyFont="1" applyAlignment="1">
      <alignment vertical="center"/>
    </xf>
    <xf numFmtId="0" fontId="15" fillId="0" borderId="0" xfId="11" applyFont="1"/>
    <xf numFmtId="0" fontId="1" fillId="3" borderId="27" xfId="11" applyFill="1" applyBorder="1"/>
    <xf numFmtId="0" fontId="1" fillId="3" borderId="0" xfId="11" applyFill="1" applyBorder="1"/>
    <xf numFmtId="0" fontId="17" fillId="0" borderId="0" xfId="0" applyFont="1" applyAlignment="1">
      <alignment vertical="center"/>
    </xf>
    <xf numFmtId="0" fontId="7" fillId="0" borderId="7" xfId="0" applyFont="1" applyBorder="1" applyAlignment="1">
      <alignment vertical="center" shrinkToFit="1"/>
    </xf>
    <xf numFmtId="179" fontId="6" fillId="0" borderId="0" xfId="0" applyNumberFormat="1" applyFont="1" applyBorder="1" applyAlignment="1">
      <alignment vertical="center" shrinkToFit="1"/>
    </xf>
    <xf numFmtId="179" fontId="6" fillId="0" borderId="28" xfId="0" applyNumberFormat="1" applyFont="1" applyBorder="1" applyAlignment="1">
      <alignment vertical="center" shrinkToFit="1"/>
    </xf>
    <xf numFmtId="179" fontId="6" fillId="0" borderId="29" xfId="0" applyNumberFormat="1" applyFont="1" applyBorder="1" applyAlignment="1">
      <alignment vertical="center" shrinkToFit="1"/>
    </xf>
    <xf numFmtId="179" fontId="6" fillId="0" borderId="30" xfId="0" applyNumberFormat="1" applyFont="1" applyBorder="1" applyAlignment="1">
      <alignment vertical="center" shrinkToFit="1"/>
    </xf>
    <xf numFmtId="179" fontId="6" fillId="0" borderId="31" xfId="0" applyNumberFormat="1" applyFont="1" applyBorder="1" applyAlignment="1">
      <alignment vertical="center" shrinkToFit="1"/>
    </xf>
    <xf numFmtId="179" fontId="6" fillId="0" borderId="3" xfId="0" applyNumberFormat="1" applyFont="1" applyBorder="1" applyAlignment="1">
      <alignment vertical="center" shrinkToFit="1"/>
    </xf>
    <xf numFmtId="179" fontId="6" fillId="0" borderId="6" xfId="0" applyNumberFormat="1" applyFont="1" applyBorder="1" applyAlignment="1">
      <alignment vertical="center" shrinkToFit="1"/>
    </xf>
    <xf numFmtId="179" fontId="6" fillId="0" borderId="15" xfId="0" applyNumberFormat="1" applyFont="1" applyBorder="1" applyAlignment="1">
      <alignment vertical="center" shrinkToFit="1"/>
    </xf>
    <xf numFmtId="179" fontId="6" fillId="0" borderId="32" xfId="0" applyNumberFormat="1" applyFont="1" applyBorder="1" applyAlignment="1">
      <alignment vertical="center" shrinkToFit="1"/>
    </xf>
    <xf numFmtId="0" fontId="18" fillId="0" borderId="0" xfId="0" applyFont="1" applyAlignment="1">
      <alignment vertical="center"/>
    </xf>
    <xf numFmtId="0" fontId="27" fillId="0" borderId="0" xfId="0" applyFont="1" applyAlignment="1">
      <alignment vertical="top"/>
    </xf>
    <xf numFmtId="49" fontId="27" fillId="0" borderId="0" xfId="0" applyNumberFormat="1" applyFont="1" applyAlignment="1">
      <alignment horizontal="center" vertical="top"/>
    </xf>
    <xf numFmtId="0" fontId="27" fillId="0" borderId="0" xfId="0" applyFont="1" applyAlignment="1">
      <alignment horizontal="distributed" vertical="top"/>
    </xf>
    <xf numFmtId="0" fontId="27" fillId="0" borderId="13" xfId="0" applyFont="1" applyBorder="1" applyAlignment="1">
      <alignment vertical="center"/>
    </xf>
    <xf numFmtId="0" fontId="27" fillId="0" borderId="2" xfId="0" applyFont="1" applyBorder="1" applyAlignment="1">
      <alignment horizontal="right" vertical="center"/>
    </xf>
    <xf numFmtId="0" fontId="27" fillId="0" borderId="2" xfId="0" applyFont="1" applyBorder="1" applyAlignment="1">
      <alignment horizontal="center" vertical="center"/>
    </xf>
    <xf numFmtId="0" fontId="27" fillId="0" borderId="2" xfId="0" applyFont="1" applyBorder="1" applyAlignment="1">
      <alignment vertical="center"/>
    </xf>
    <xf numFmtId="0" fontId="27" fillId="0" borderId="12" xfId="0" applyFont="1" applyBorder="1" applyAlignment="1">
      <alignment vertical="center"/>
    </xf>
    <xf numFmtId="0" fontId="27" fillId="0" borderId="13" xfId="0" applyFont="1" applyBorder="1" applyAlignment="1">
      <alignment vertical="top"/>
    </xf>
    <xf numFmtId="0" fontId="28" fillId="0" borderId="12" xfId="0" applyFont="1" applyBorder="1" applyAlignment="1">
      <alignment vertical="center"/>
    </xf>
    <xf numFmtId="0" fontId="28" fillId="0" borderId="13" xfId="0" applyFont="1" applyBorder="1" applyAlignment="1">
      <alignment vertical="center"/>
    </xf>
    <xf numFmtId="0" fontId="27" fillId="4" borderId="0" xfId="0" applyFont="1" applyFill="1" applyAlignment="1">
      <alignment vertical="top"/>
    </xf>
    <xf numFmtId="0" fontId="27" fillId="0" borderId="0" xfId="0" applyFont="1" applyFill="1" applyAlignment="1">
      <alignment vertical="top"/>
    </xf>
    <xf numFmtId="0" fontId="31" fillId="0" borderId="2" xfId="0" applyFont="1" applyBorder="1" applyAlignment="1">
      <alignment vertical="center"/>
    </xf>
    <xf numFmtId="0" fontId="29" fillId="4" borderId="52" xfId="0" applyFont="1" applyFill="1" applyBorder="1" applyAlignment="1">
      <alignment vertical="top" wrapText="1"/>
    </xf>
    <xf numFmtId="0" fontId="29" fillId="4" borderId="53" xfId="0" applyFont="1" applyFill="1" applyBorder="1" applyAlignment="1">
      <alignment vertical="top" wrapText="1"/>
    </xf>
    <xf numFmtId="0" fontId="27" fillId="4" borderId="54" xfId="0" applyFont="1" applyFill="1" applyBorder="1" applyAlignment="1">
      <alignment vertical="top"/>
    </xf>
    <xf numFmtId="0" fontId="29" fillId="4" borderId="54" xfId="0" applyFont="1" applyFill="1" applyBorder="1" applyAlignment="1">
      <alignment vertical="top" wrapText="1"/>
    </xf>
    <xf numFmtId="0" fontId="32" fillId="4" borderId="0" xfId="0" applyFont="1" applyFill="1" applyAlignment="1">
      <alignment vertical="top"/>
    </xf>
    <xf numFmtId="0" fontId="27" fillId="4" borderId="52" xfId="0" applyFont="1" applyFill="1" applyBorder="1" applyAlignment="1">
      <alignment vertical="top"/>
    </xf>
    <xf numFmtId="0" fontId="27" fillId="4" borderId="53" xfId="0" applyFont="1" applyFill="1" applyBorder="1" applyAlignment="1">
      <alignment vertical="top"/>
    </xf>
    <xf numFmtId="0" fontId="27" fillId="0" borderId="0" xfId="0" applyFont="1" applyAlignment="1">
      <alignment horizontal="distributed" vertical="top"/>
    </xf>
    <xf numFmtId="0" fontId="27" fillId="0" borderId="0" xfId="0" applyFont="1" applyAlignment="1">
      <alignment horizontal="left" vertical="top" wrapText="1"/>
    </xf>
    <xf numFmtId="5" fontId="28" fillId="0" borderId="2" xfId="0" applyNumberFormat="1" applyFont="1" applyBorder="1" applyAlignment="1">
      <alignment horizontal="right" vertical="center" justifyLastLine="1"/>
    </xf>
    <xf numFmtId="5" fontId="31" fillId="0" borderId="2" xfId="0" applyNumberFormat="1" applyFont="1" applyBorder="1" applyAlignment="1">
      <alignment horizontal="center" vertical="center" shrinkToFit="1"/>
    </xf>
    <xf numFmtId="0" fontId="26" fillId="0" borderId="0" xfId="0" applyFont="1" applyAlignment="1">
      <alignment horizontal="center" vertical="top"/>
    </xf>
    <xf numFmtId="0" fontId="27" fillId="0" borderId="0" xfId="0" applyFont="1" applyAlignment="1">
      <alignment horizontal="left" vertical="top"/>
    </xf>
    <xf numFmtId="0" fontId="27" fillId="0" borderId="33" xfId="0" applyFont="1" applyBorder="1" applyAlignment="1">
      <alignment horizontal="center" vertical="center"/>
    </xf>
    <xf numFmtId="181" fontId="27" fillId="0" borderId="0" xfId="0" applyNumberFormat="1" applyFont="1" applyAlignment="1">
      <alignment horizontal="center" vertical="center"/>
    </xf>
    <xf numFmtId="0" fontId="27" fillId="0" borderId="13" xfId="0" applyFont="1" applyBorder="1" applyAlignment="1">
      <alignment horizontal="center" vertical="center"/>
    </xf>
    <xf numFmtId="0" fontId="27" fillId="0" borderId="2" xfId="0" applyFont="1" applyBorder="1" applyAlignment="1">
      <alignment horizontal="center" vertical="center"/>
    </xf>
    <xf numFmtId="0" fontId="27" fillId="0" borderId="1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5" fillId="0" borderId="5" xfId="0" applyFont="1" applyBorder="1" applyAlignment="1">
      <alignment horizontal="center" vertical="center"/>
    </xf>
    <xf numFmtId="0" fontId="6" fillId="0" borderId="34"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left" vertical="center"/>
    </xf>
    <xf numFmtId="0" fontId="11" fillId="0" borderId="0" xfId="0" applyFont="1" applyBorder="1" applyAlignment="1">
      <alignment horizontal="center" vertical="center"/>
    </xf>
    <xf numFmtId="38" fontId="11" fillId="0" borderId="6" xfId="10" applyFont="1" applyBorder="1" applyAlignment="1">
      <alignment horizontal="center" vertical="center"/>
    </xf>
    <xf numFmtId="38" fontId="11" fillId="0" borderId="6" xfId="10" applyFont="1" applyBorder="1" applyAlignment="1">
      <alignment horizontal="left" vertical="center"/>
    </xf>
    <xf numFmtId="38" fontId="11" fillId="0" borderId="5" xfId="10" applyFont="1" applyBorder="1" applyAlignment="1">
      <alignment horizontal="left" vertical="center"/>
    </xf>
    <xf numFmtId="0" fontId="7" fillId="0" borderId="5" xfId="0" applyFont="1" applyBorder="1" applyAlignment="1">
      <alignment horizontal="center" vertical="center"/>
    </xf>
    <xf numFmtId="0" fontId="6" fillId="0" borderId="0" xfId="0" applyFont="1" applyAlignment="1">
      <alignment horizontal="distributed" vertical="center"/>
    </xf>
    <xf numFmtId="0" fontId="6" fillId="0" borderId="17" xfId="0" applyFont="1" applyBorder="1" applyAlignment="1">
      <alignment horizontal="center" vertical="center"/>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16" xfId="0" applyFont="1" applyBorder="1" applyAlignment="1">
      <alignment horizontal="center" vertical="top"/>
    </xf>
    <xf numFmtId="58" fontId="6" fillId="0" borderId="0" xfId="0" applyNumberFormat="1" applyFont="1" applyAlignment="1">
      <alignment horizontal="distributed" vertical="center" justifyLastLine="1"/>
    </xf>
    <xf numFmtId="0" fontId="6" fillId="0" borderId="0" xfId="0" applyFont="1" applyAlignment="1">
      <alignment horizontal="left" vertical="center" shrinkToFit="1"/>
    </xf>
    <xf numFmtId="0" fontId="6" fillId="0" borderId="0" xfId="0" applyFont="1" applyAlignment="1">
      <alignment horizontal="left" vertical="center"/>
    </xf>
    <xf numFmtId="0" fontId="6" fillId="0" borderId="3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0" xfId="11" applyFont="1" applyAlignment="1">
      <alignment horizontal="center"/>
    </xf>
    <xf numFmtId="0" fontId="14" fillId="0" borderId="35" xfId="11" applyFont="1" applyBorder="1" applyAlignment="1">
      <alignment horizontal="center" vertical="center" shrinkToFit="1"/>
    </xf>
    <xf numFmtId="0" fontId="5" fillId="0" borderId="0" xfId="0" applyFont="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0" borderId="48" xfId="0" applyFont="1" applyBorder="1" applyAlignment="1">
      <alignment horizontal="distributed" vertical="center"/>
    </xf>
    <xf numFmtId="0" fontId="2" fillId="0" borderId="0" xfId="0" applyFont="1" applyBorder="1" applyAlignment="1">
      <alignment horizontal="distributed" vertical="center"/>
    </xf>
    <xf numFmtId="0" fontId="2" fillId="0" borderId="17" xfId="0" applyFont="1" applyBorder="1" applyAlignment="1">
      <alignment horizontal="distributed" vertical="center"/>
    </xf>
    <xf numFmtId="0" fontId="7" fillId="0" borderId="0" xfId="0" applyFont="1" applyAlignment="1">
      <alignment horizontal="center" vertical="center" shrinkToFit="1"/>
    </xf>
    <xf numFmtId="0" fontId="7" fillId="0" borderId="0" xfId="0" applyFont="1" applyAlignment="1">
      <alignment horizontal="left" vertical="center"/>
    </xf>
    <xf numFmtId="58" fontId="7" fillId="0" borderId="0" xfId="0" applyNumberFormat="1" applyFont="1" applyAlignment="1">
      <alignment horizontal="distributed" vertical="center" wrapText="1" justifyLastLine="1"/>
    </xf>
    <xf numFmtId="0" fontId="7" fillId="0" borderId="0" xfId="0" applyFont="1" applyAlignment="1">
      <alignment vertical="center"/>
    </xf>
    <xf numFmtId="0" fontId="7" fillId="0" borderId="0" xfId="0" applyFont="1" applyAlignment="1">
      <alignment horizontal="center" vertical="center"/>
    </xf>
    <xf numFmtId="0" fontId="7" fillId="0" borderId="7" xfId="0" applyFont="1" applyBorder="1" applyAlignment="1">
      <alignment horizontal="left" vertical="center" shrinkToFit="1"/>
    </xf>
    <xf numFmtId="38" fontId="7" fillId="0" borderId="28" xfId="10" applyFont="1" applyBorder="1" applyAlignment="1">
      <alignment horizontal="center" vertical="center"/>
    </xf>
    <xf numFmtId="38" fontId="7" fillId="0" borderId="29" xfId="10" applyFont="1" applyBorder="1" applyAlignment="1">
      <alignment horizontal="center" vertical="center"/>
    </xf>
    <xf numFmtId="38" fontId="7" fillId="0" borderId="30" xfId="10" applyFont="1" applyBorder="1" applyAlignment="1">
      <alignment horizontal="center" vertical="center"/>
    </xf>
    <xf numFmtId="38" fontId="7" fillId="0" borderId="37" xfId="10" applyFont="1" applyBorder="1" applyAlignment="1">
      <alignment horizontal="center" vertical="center"/>
    </xf>
    <xf numFmtId="0" fontId="2" fillId="0" borderId="50" xfId="0" applyFont="1" applyBorder="1" applyAlignment="1">
      <alignment horizontal="distributed" vertical="center"/>
    </xf>
    <xf numFmtId="0" fontId="2" fillId="0" borderId="2" xfId="0" applyFont="1" applyBorder="1" applyAlignment="1">
      <alignment horizontal="distributed" vertical="center"/>
    </xf>
    <xf numFmtId="0" fontId="2" fillId="0" borderId="12" xfId="0" applyFont="1" applyBorder="1" applyAlignment="1">
      <alignment horizontal="distributed" vertical="center"/>
    </xf>
    <xf numFmtId="38" fontId="7" fillId="0" borderId="13" xfId="10" applyFont="1" applyBorder="1" applyAlignment="1">
      <alignment horizontal="center" vertical="center"/>
    </xf>
    <xf numFmtId="38" fontId="7" fillId="0" borderId="2" xfId="10" applyFont="1" applyBorder="1" applyAlignment="1">
      <alignment horizontal="center" vertical="center"/>
    </xf>
    <xf numFmtId="38" fontId="7" fillId="0" borderId="12" xfId="10" applyFont="1" applyBorder="1" applyAlignment="1">
      <alignment horizontal="center" vertical="center"/>
    </xf>
    <xf numFmtId="38" fontId="7" fillId="0" borderId="14" xfId="10" applyFont="1" applyBorder="1" applyAlignment="1">
      <alignment horizontal="center" vertical="center"/>
    </xf>
    <xf numFmtId="0" fontId="7" fillId="0" borderId="50"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58" fontId="7" fillId="0" borderId="0" xfId="0" applyNumberFormat="1" applyFont="1" applyBorder="1" applyAlignment="1">
      <alignment horizontal="distributed" vertical="center"/>
    </xf>
    <xf numFmtId="0" fontId="7" fillId="0" borderId="0" xfId="0" applyFont="1" applyBorder="1" applyAlignment="1">
      <alignment horizontal="distributed" vertical="center"/>
    </xf>
    <xf numFmtId="179" fontId="6" fillId="0" borderId="46" xfId="10" applyNumberFormat="1" applyFont="1" applyBorder="1" applyAlignment="1">
      <alignment horizontal="center" vertical="center" shrinkToFit="1"/>
    </xf>
    <xf numFmtId="179" fontId="6" fillId="0" borderId="7" xfId="10" applyNumberFormat="1" applyFont="1" applyBorder="1" applyAlignment="1">
      <alignment horizontal="center" vertical="center" shrinkToFit="1"/>
    </xf>
    <xf numFmtId="179" fontId="6" fillId="0" borderId="39" xfId="10" applyNumberFormat="1" applyFont="1" applyBorder="1" applyAlignment="1">
      <alignment horizontal="center" vertical="center" shrinkToFit="1"/>
    </xf>
    <xf numFmtId="179" fontId="6" fillId="0" borderId="47" xfId="10" applyNumberFormat="1" applyFont="1" applyBorder="1" applyAlignment="1">
      <alignment horizontal="center" vertical="center" shrinkToFit="1"/>
    </xf>
    <xf numFmtId="179" fontId="6" fillId="0" borderId="5" xfId="10" applyNumberFormat="1" applyFont="1" applyBorder="1" applyAlignment="1">
      <alignment horizontal="center" vertical="center" shrinkToFit="1"/>
    </xf>
    <xf numFmtId="179" fontId="6" fillId="0" borderId="51" xfId="10" applyNumberFormat="1" applyFont="1" applyBorder="1" applyAlignment="1">
      <alignment horizontal="center" vertical="center" shrinkToFit="1"/>
    </xf>
    <xf numFmtId="179" fontId="6" fillId="0" borderId="4" xfId="10" applyNumberFormat="1" applyFont="1" applyBorder="1" applyAlignment="1">
      <alignment horizontal="center" vertical="center" shrinkToFit="1"/>
    </xf>
    <xf numFmtId="179" fontId="6" fillId="0" borderId="16" xfId="10" applyNumberFormat="1" applyFont="1" applyBorder="1" applyAlignment="1">
      <alignment horizontal="center" vertical="center" shrinkToFit="1"/>
    </xf>
    <xf numFmtId="179" fontId="6" fillId="0" borderId="36" xfId="10" applyNumberFormat="1" applyFont="1" applyBorder="1" applyAlignment="1">
      <alignment horizontal="center" vertical="center" shrinkToFit="1"/>
    </xf>
    <xf numFmtId="179" fontId="6" fillId="0" borderId="29" xfId="10" applyNumberFormat="1" applyFont="1" applyBorder="1" applyAlignment="1">
      <alignment horizontal="center" vertical="center" shrinkToFit="1"/>
    </xf>
    <xf numFmtId="179" fontId="6" fillId="0" borderId="37" xfId="10" applyNumberFormat="1" applyFont="1" applyBorder="1" applyAlignment="1">
      <alignment horizontal="center" vertical="center" shrinkToFit="1"/>
    </xf>
    <xf numFmtId="179" fontId="6" fillId="0" borderId="38" xfId="10" applyNumberFormat="1" applyFont="1" applyBorder="1" applyAlignment="1">
      <alignment horizontal="center" vertical="center" shrinkToFit="1"/>
    </xf>
    <xf numFmtId="179" fontId="6" fillId="0" borderId="28" xfId="10" applyNumberFormat="1" applyFont="1" applyBorder="1" applyAlignment="1">
      <alignment horizontal="center" vertical="center" shrinkToFit="1"/>
    </xf>
    <xf numFmtId="179" fontId="6" fillId="0" borderId="30" xfId="10" applyNumberFormat="1" applyFont="1" applyBorder="1" applyAlignment="1">
      <alignment horizontal="center" vertical="center" shrinkToFit="1"/>
    </xf>
    <xf numFmtId="179" fontId="6" fillId="0" borderId="3" xfId="10" applyNumberFormat="1" applyFont="1" applyBorder="1" applyAlignment="1">
      <alignment horizontal="center" vertical="center" shrinkToFit="1"/>
    </xf>
    <xf numFmtId="179" fontId="6" fillId="0" borderId="6" xfId="10" applyNumberFormat="1" applyFont="1" applyBorder="1" applyAlignment="1">
      <alignment horizontal="center" vertical="center" shrinkToFit="1"/>
    </xf>
    <xf numFmtId="179" fontId="6" fillId="0" borderId="15" xfId="10" applyNumberFormat="1" applyFont="1" applyBorder="1" applyAlignment="1">
      <alignment horizontal="center" vertical="center" shrinkToFit="1"/>
    </xf>
    <xf numFmtId="0" fontId="7" fillId="0" borderId="49" xfId="0" applyFont="1" applyBorder="1" applyAlignment="1">
      <alignment horizontal="center" vertical="center"/>
    </xf>
    <xf numFmtId="0" fontId="7" fillId="0" borderId="38" xfId="0" applyFont="1" applyBorder="1" applyAlignment="1">
      <alignment horizontal="center" vertical="center"/>
    </xf>
    <xf numFmtId="0" fontId="7" fillId="0" borderId="7"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36" xfId="0" applyFont="1" applyBorder="1" applyAlignment="1">
      <alignment horizontal="center" vertical="center"/>
    </xf>
    <xf numFmtId="0" fontId="7" fillId="0" borderId="29" xfId="0" applyFont="1" applyBorder="1" applyAlignment="1">
      <alignment horizontal="center" vertical="center"/>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2" fillId="0" borderId="36"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9" xfId="0" applyFont="1" applyBorder="1" applyAlignment="1">
      <alignment horizontal="center" vertical="center" shrinkToFit="1"/>
    </xf>
    <xf numFmtId="179" fontId="6" fillId="0" borderId="3" xfId="0" applyNumberFormat="1" applyFont="1" applyBorder="1" applyAlignment="1">
      <alignment horizontal="center" vertical="center" shrinkToFit="1"/>
    </xf>
    <xf numFmtId="179" fontId="6" fillId="0" borderId="6" xfId="0" applyNumberFormat="1" applyFont="1" applyBorder="1" applyAlignment="1">
      <alignment horizontal="center" vertical="center" shrinkToFit="1"/>
    </xf>
    <xf numFmtId="179" fontId="6" fillId="0" borderId="15" xfId="0" applyNumberFormat="1" applyFont="1" applyBorder="1" applyAlignment="1">
      <alignment horizontal="center" vertical="center" shrinkToFit="1"/>
    </xf>
    <xf numFmtId="179" fontId="6" fillId="0" borderId="46" xfId="0" applyNumberFormat="1" applyFont="1" applyBorder="1" applyAlignment="1">
      <alignment horizontal="center" vertical="center" shrinkToFit="1"/>
    </xf>
    <xf numFmtId="179" fontId="6" fillId="0" borderId="7" xfId="0" applyNumberFormat="1" applyFont="1" applyBorder="1" applyAlignment="1">
      <alignment horizontal="center" vertical="center" shrinkToFit="1"/>
    </xf>
    <xf numFmtId="179" fontId="6" fillId="0" borderId="47" xfId="0" applyNumberFormat="1" applyFont="1" applyBorder="1" applyAlignment="1">
      <alignment horizontal="center" vertical="center" shrinkToFit="1"/>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10" builtinId="6"/>
    <cellStyle name="標準" xfId="0" builtinId="0"/>
    <cellStyle name="標準_予定価格調書1" xfId="11" xr:uid="{00000000-0005-0000-0000-00000B000000}"/>
  </cellStyles>
  <dxfs count="1">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T$19" lockText="1" noThreeD="1"/>
</file>

<file path=xl/ctrlProps/ctrlProp2.xml><?xml version="1.0" encoding="utf-8"?>
<formControlPr xmlns="http://schemas.microsoft.com/office/spreadsheetml/2009/9/main" objectType="CheckBox" fmlaLink="$T$21" lockText="1" noThreeD="1"/>
</file>

<file path=xl/ctrlProps/ctrlProp3.xml><?xml version="1.0" encoding="utf-8"?>
<formControlPr xmlns="http://schemas.microsoft.com/office/spreadsheetml/2009/9/main" objectType="CheckBox" fmlaLink="$T$23" lockText="1" noThreeD="1"/>
</file>

<file path=xl/drawings/drawing1.xml><?xml version="1.0" encoding="utf-8"?>
<xdr:wsDr xmlns:xdr="http://schemas.openxmlformats.org/drawingml/2006/spreadsheetDrawing" xmlns:a="http://schemas.openxmlformats.org/drawingml/2006/main">
  <xdr:twoCellAnchor>
    <xdr:from>
      <xdr:col>26</xdr:col>
      <xdr:colOff>123263</xdr:colOff>
      <xdr:row>1</xdr:row>
      <xdr:rowOff>11206</xdr:rowOff>
    </xdr:from>
    <xdr:to>
      <xdr:col>26</xdr:col>
      <xdr:colOff>4190999</xdr:colOff>
      <xdr:row>4</xdr:row>
      <xdr:rowOff>56029</xdr:rowOff>
    </xdr:to>
    <xdr:sp macro="" textlink="">
      <xdr:nvSpPr>
        <xdr:cNvPr id="2" name="四角形: 角を丸くする 1">
          <a:extLst>
            <a:ext uri="{FF2B5EF4-FFF2-40B4-BE49-F238E27FC236}">
              <a16:creationId xmlns:a16="http://schemas.microsoft.com/office/drawing/2014/main" id="{A5FC0B25-8F25-4BE5-9096-F10ED98CBBD2}"/>
            </a:ext>
          </a:extLst>
        </xdr:cNvPr>
        <xdr:cNvSpPr/>
      </xdr:nvSpPr>
      <xdr:spPr bwMode="auto">
        <a:xfrm>
          <a:off x="7496734" y="257735"/>
          <a:ext cx="4067736" cy="784412"/>
        </a:xfrm>
        <a:prstGeom prst="roundRect">
          <a:avLst/>
        </a:prstGeom>
        <a:ln>
          <a:headEnd type="none" w="med" len="med"/>
          <a:tailEnd type="none" w="med" len="med"/>
        </a:ln>
        <a:extLst/>
      </xdr:spPr>
      <xdr:style>
        <a:lnRef idx="0">
          <a:schemeClr val="accent6"/>
        </a:lnRef>
        <a:fillRef idx="3">
          <a:schemeClr val="accent6"/>
        </a:fillRef>
        <a:effectRef idx="3">
          <a:schemeClr val="accent6"/>
        </a:effectRef>
        <a:fontRef idx="minor">
          <a:schemeClr val="lt1"/>
        </a:fontRef>
      </xdr:style>
      <xdr:txBody>
        <a:bodyPr vertOverflow="clip" wrap="square" lIns="18288" tIns="0" rIns="0" bIns="0" rtlCol="0" anchor="ctr" upright="1"/>
        <a:lstStyle/>
        <a:p>
          <a:pPr algn="ctr"/>
          <a:r>
            <a:rPr kumimoji="1" lang="ja-JP" altLang="en-US" sz="2400">
              <a:latin typeface="BIZ UDPゴシック" panose="020B0400000000000000" pitchFamily="50" charset="-128"/>
              <a:ea typeface="BIZ UDPゴシック" panose="020B0400000000000000" pitchFamily="50" charset="-128"/>
            </a:rPr>
            <a:t>ホームページ掲載用サンプル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10</xdr:row>
      <xdr:rowOff>19050</xdr:rowOff>
    </xdr:from>
    <xdr:to>
      <xdr:col>18</xdr:col>
      <xdr:colOff>466725</xdr:colOff>
      <xdr:row>11</xdr:row>
      <xdr:rowOff>333375</xdr:rowOff>
    </xdr:to>
    <xdr:sp macro="" textlink="">
      <xdr:nvSpPr>
        <xdr:cNvPr id="11287" name="Line 2">
          <a:extLst>
            <a:ext uri="{FF2B5EF4-FFF2-40B4-BE49-F238E27FC236}">
              <a16:creationId xmlns:a16="http://schemas.microsoft.com/office/drawing/2014/main" id="{00000000-0008-0000-0100-0000172C0000}"/>
            </a:ext>
          </a:extLst>
        </xdr:cNvPr>
        <xdr:cNvSpPr>
          <a:spLocks noChangeShapeType="1"/>
        </xdr:cNvSpPr>
      </xdr:nvSpPr>
      <xdr:spPr bwMode="auto">
        <a:xfrm flipH="1">
          <a:off x="1352550" y="4686300"/>
          <a:ext cx="5172075" cy="847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28575</xdr:colOff>
          <xdr:row>18</xdr:row>
          <xdr:rowOff>171450</xdr:rowOff>
        </xdr:from>
        <xdr:to>
          <xdr:col>18</xdr:col>
          <xdr:colOff>333375</xdr:colOff>
          <xdr:row>19</xdr:row>
          <xdr:rowOff>104775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FFFF" mc:Ignorable="a14" a14:legacySpreadsheetColorIndex="15"/>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20</xdr:row>
          <xdr:rowOff>190500</xdr:rowOff>
        </xdr:from>
        <xdr:to>
          <xdr:col>19</xdr:col>
          <xdr:colOff>257175</xdr:colOff>
          <xdr:row>21</xdr:row>
          <xdr:rowOff>85725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FFFF" mc:Ignorable="a14" a14:legacySpreadsheetColorIndex="15"/>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22</xdr:row>
          <xdr:rowOff>200025</xdr:rowOff>
        </xdr:from>
        <xdr:to>
          <xdr:col>19</xdr:col>
          <xdr:colOff>257175</xdr:colOff>
          <xdr:row>23</xdr:row>
          <xdr:rowOff>95250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FFFF" mc:Ignorable="a14" a14:legacySpreadsheetColorIndex="15"/>
                  </a:solidFill>
                  <a:miter lim="800000"/>
                  <a:headEnd/>
                  <a:tailEnd/>
                </a14:hiddenLine>
              </a:ext>
            </a:extLst>
          </xdr:spPr>
        </xdr:sp>
        <xdr:clientData fPrintsWithSheet="0"/>
      </xdr:twoCellAnchor>
    </mc:Choice>
    <mc:Fallback/>
  </mc:AlternateContent>
  <xdr:twoCellAnchor>
    <xdr:from>
      <xdr:col>19</xdr:col>
      <xdr:colOff>552450</xdr:colOff>
      <xdr:row>19</xdr:row>
      <xdr:rowOff>161925</xdr:rowOff>
    </xdr:from>
    <xdr:to>
      <xdr:col>23</xdr:col>
      <xdr:colOff>323850</xdr:colOff>
      <xdr:row>23</xdr:row>
      <xdr:rowOff>133350</xdr:rowOff>
    </xdr:to>
    <xdr:sp macro="" textlink="">
      <xdr:nvSpPr>
        <xdr:cNvPr id="10246" name="AutoShape 6">
          <a:extLst>
            <a:ext uri="{FF2B5EF4-FFF2-40B4-BE49-F238E27FC236}">
              <a16:creationId xmlns:a16="http://schemas.microsoft.com/office/drawing/2014/main" id="{00000000-0008-0000-0300-000006280000}"/>
            </a:ext>
          </a:extLst>
        </xdr:cNvPr>
        <xdr:cNvSpPr>
          <a:spLocks noChangeArrowheads="1"/>
        </xdr:cNvSpPr>
      </xdr:nvSpPr>
      <xdr:spPr bwMode="auto">
        <a:xfrm>
          <a:off x="7591425" y="6162675"/>
          <a:ext cx="1485900" cy="1190625"/>
        </a:xfrm>
        <a:prstGeom prst="leftArrow">
          <a:avLst>
            <a:gd name="adj1" fmla="val 50000"/>
            <a:gd name="adj2" fmla="val 31200"/>
          </a:avLst>
        </a:prstGeom>
        <a:solidFill>
          <a:srgbClr xmlns:mc="http://schemas.openxmlformats.org/markup-compatibility/2006" xmlns:a14="http://schemas.microsoft.com/office/drawing/2010/main" val="FFFF99" mc:Ignorable="a14" a14:legacySpreadsheetColorIndex="43"/>
        </a:solidFill>
        <a:ln w="2540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lnSpc>
              <a:spcPts val="1200"/>
            </a:lnSpc>
            <a:defRPr sz="1000"/>
          </a:pPr>
          <a:r>
            <a:rPr lang="ja-JP" altLang="en-US" sz="1100" b="1" i="0" u="none" strike="noStrike" baseline="0">
              <a:solidFill>
                <a:srgbClr val="000000"/>
              </a:solidFill>
              <a:latin typeface="ＭＳ Ｐゴシック"/>
              <a:ea typeface="ＭＳ Ｐゴシック"/>
            </a:rPr>
            <a:t>落札業者をクリックすること！！</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F0000" mc:Ignorable="a14" a14:legacySpreadsheetColorIndex="15"/>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F0000" mc:Ignorable="a14" a14:legacySpreadsheetColorIndex="15"/>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AA28"/>
  <sheetViews>
    <sheetView showGridLines="0" showZeros="0" tabSelected="1" zoomScale="85" zoomScaleNormal="85" workbookViewId="0">
      <selection activeCell="AA24" sqref="AA24"/>
    </sheetView>
  </sheetViews>
  <sheetFormatPr defaultRowHeight="19.5" customHeight="1" x14ac:dyDescent="0.15"/>
  <cols>
    <col min="1" max="1" width="3.625" style="72" customWidth="1"/>
    <col min="2" max="17" width="3.625" style="71" customWidth="1"/>
    <col min="18" max="20" width="4" style="71" customWidth="1"/>
    <col min="21" max="24" width="3.625" style="71" customWidth="1"/>
    <col min="25" max="25" width="1.25" style="71" customWidth="1"/>
    <col min="26" max="26" width="6.25" style="82" customWidth="1"/>
    <col min="27" max="27" width="95.875" style="82" customWidth="1"/>
    <col min="28" max="16384" width="9" style="83"/>
  </cols>
  <sheetData>
    <row r="1" spans="1:27" ht="19.5" customHeight="1" x14ac:dyDescent="0.15">
      <c r="A1" s="96" t="s">
        <v>77</v>
      </c>
      <c r="B1" s="96"/>
      <c r="C1" s="96"/>
      <c r="D1" s="96"/>
      <c r="E1" s="96"/>
      <c r="F1" s="96"/>
      <c r="G1" s="96"/>
      <c r="H1" s="96"/>
      <c r="I1" s="96"/>
      <c r="J1" s="96"/>
      <c r="K1" s="96"/>
      <c r="L1" s="96"/>
      <c r="M1" s="96"/>
      <c r="N1" s="96"/>
      <c r="O1" s="96"/>
      <c r="P1" s="96"/>
      <c r="Q1" s="96"/>
      <c r="R1" s="96"/>
      <c r="S1" s="96"/>
      <c r="T1" s="96"/>
      <c r="U1" s="96"/>
      <c r="V1" s="96"/>
      <c r="W1" s="96"/>
      <c r="X1" s="96"/>
      <c r="AA1" s="90" t="s">
        <v>78</v>
      </c>
    </row>
    <row r="2" spans="1:27" ht="19.5" customHeight="1" x14ac:dyDescent="0.15">
      <c r="AA2" s="91"/>
    </row>
    <row r="3" spans="1:27" ht="19.5" customHeight="1" x14ac:dyDescent="0.15">
      <c r="AA3" s="87"/>
    </row>
    <row r="4" spans="1:27" ht="19.5" customHeight="1" x14ac:dyDescent="0.15">
      <c r="A4" s="72" t="s">
        <v>1</v>
      </c>
      <c r="B4" s="97" t="s">
        <v>2</v>
      </c>
      <c r="C4" s="97"/>
      <c r="D4" s="97"/>
      <c r="E4" s="97"/>
      <c r="F4" s="97"/>
      <c r="G4" s="97"/>
      <c r="H4" s="97"/>
      <c r="I4" s="97"/>
      <c r="J4" s="97"/>
      <c r="K4" s="97"/>
      <c r="L4" s="97"/>
      <c r="M4" s="97"/>
      <c r="N4" s="97"/>
      <c r="O4" s="97"/>
      <c r="P4" s="97"/>
      <c r="Q4" s="97"/>
      <c r="R4" s="97"/>
      <c r="S4" s="97"/>
      <c r="T4" s="97"/>
      <c r="U4" s="97"/>
      <c r="V4" s="97"/>
      <c r="W4" s="97"/>
      <c r="X4" s="97"/>
    </row>
    <row r="6" spans="1:27" ht="19.5" customHeight="1" x14ac:dyDescent="0.15">
      <c r="A6" s="72" t="s">
        <v>3</v>
      </c>
      <c r="B6" s="97" t="s">
        <v>4</v>
      </c>
      <c r="C6" s="97"/>
      <c r="D6" s="97"/>
      <c r="E6" s="97"/>
      <c r="F6" s="97"/>
      <c r="G6" s="97"/>
      <c r="H6" s="97"/>
      <c r="I6" s="97"/>
      <c r="J6" s="97"/>
      <c r="K6" s="97"/>
      <c r="L6" s="97"/>
      <c r="M6" s="97"/>
      <c r="N6" s="97"/>
      <c r="O6" s="97"/>
      <c r="P6" s="97"/>
      <c r="Q6" s="97"/>
      <c r="R6" s="97"/>
      <c r="S6" s="97"/>
      <c r="T6" s="97"/>
      <c r="U6" s="97"/>
      <c r="V6" s="97"/>
      <c r="W6" s="97"/>
      <c r="X6" s="97"/>
      <c r="AA6" s="82" t="s">
        <v>79</v>
      </c>
    </row>
    <row r="8" spans="1:27" ht="19.5" customHeight="1" x14ac:dyDescent="0.15">
      <c r="C8" s="92" t="s">
        <v>5</v>
      </c>
      <c r="D8" s="92"/>
      <c r="E8" s="92"/>
      <c r="G8" s="71" t="s">
        <v>6</v>
      </c>
      <c r="H8" s="99" t="s">
        <v>65</v>
      </c>
      <c r="I8" s="99"/>
      <c r="J8" s="99"/>
      <c r="K8" s="99"/>
      <c r="L8" s="99"/>
      <c r="M8" s="99"/>
      <c r="AA8" s="82" t="s">
        <v>72</v>
      </c>
    </row>
    <row r="9" spans="1:27" ht="19.5" customHeight="1" x14ac:dyDescent="0.15">
      <c r="G9" s="71" t="s">
        <v>7</v>
      </c>
      <c r="H9" s="99" t="s">
        <v>65</v>
      </c>
      <c r="I9" s="99"/>
      <c r="J9" s="99"/>
      <c r="K9" s="99"/>
      <c r="L9" s="99"/>
      <c r="M9" s="99"/>
      <c r="AA9" s="82" t="s">
        <v>75</v>
      </c>
    </row>
    <row r="10" spans="1:27" ht="19.5" customHeight="1" x14ac:dyDescent="0.15">
      <c r="H10" s="73"/>
      <c r="I10" s="73"/>
      <c r="J10" s="73"/>
      <c r="K10" s="73"/>
      <c r="L10" s="73"/>
    </row>
    <row r="11" spans="1:27" ht="19.5" customHeight="1" x14ac:dyDescent="0.15">
      <c r="C11" s="92" t="s">
        <v>58</v>
      </c>
      <c r="D11" s="92"/>
      <c r="E11" s="92"/>
      <c r="G11" s="71" t="s">
        <v>6</v>
      </c>
      <c r="H11" s="99" t="s">
        <v>65</v>
      </c>
      <c r="I11" s="99"/>
      <c r="J11" s="99"/>
      <c r="K11" s="99"/>
      <c r="L11" s="99"/>
      <c r="M11" s="99"/>
      <c r="AA11" s="82" t="s">
        <v>73</v>
      </c>
    </row>
    <row r="12" spans="1:27" ht="19.5" customHeight="1" x14ac:dyDescent="0.15">
      <c r="G12" s="71" t="s">
        <v>7</v>
      </c>
      <c r="H12" s="99" t="s">
        <v>65</v>
      </c>
      <c r="I12" s="99"/>
      <c r="J12" s="99"/>
      <c r="K12" s="99"/>
      <c r="L12" s="99"/>
      <c r="M12" s="99"/>
      <c r="AA12" s="82" t="s">
        <v>74</v>
      </c>
    </row>
    <row r="14" spans="1:27" ht="37.5" customHeight="1" x14ac:dyDescent="0.15">
      <c r="A14" s="72" t="s">
        <v>8</v>
      </c>
      <c r="B14" s="93" t="s">
        <v>9</v>
      </c>
      <c r="C14" s="93"/>
      <c r="D14" s="93"/>
      <c r="E14" s="93"/>
      <c r="F14" s="93"/>
      <c r="G14" s="93"/>
      <c r="H14" s="93"/>
      <c r="I14" s="93"/>
      <c r="J14" s="93"/>
      <c r="K14" s="93"/>
      <c r="L14" s="93"/>
      <c r="M14" s="93"/>
      <c r="N14" s="93"/>
      <c r="O14" s="93"/>
      <c r="P14" s="93"/>
      <c r="Q14" s="93"/>
      <c r="R14" s="93"/>
      <c r="S14" s="93"/>
      <c r="T14" s="93"/>
      <c r="U14" s="93"/>
      <c r="V14" s="93"/>
      <c r="W14" s="93"/>
      <c r="X14" s="93"/>
    </row>
    <row r="16" spans="1:27" ht="21.75" customHeight="1" x14ac:dyDescent="0.15">
      <c r="D16" s="98" t="s">
        <v>0</v>
      </c>
      <c r="E16" s="98"/>
      <c r="F16" s="98"/>
      <c r="G16" s="98"/>
      <c r="H16" s="98"/>
      <c r="I16" s="100" t="s">
        <v>10</v>
      </c>
      <c r="J16" s="101"/>
      <c r="K16" s="101"/>
      <c r="L16" s="101"/>
      <c r="M16" s="101"/>
      <c r="N16" s="101"/>
      <c r="O16" s="101"/>
      <c r="P16" s="101"/>
      <c r="Q16" s="101"/>
      <c r="R16" s="101"/>
      <c r="S16" s="101"/>
      <c r="T16" s="101"/>
      <c r="U16" s="101"/>
      <c r="V16" s="102"/>
      <c r="AA16" s="89" t="s">
        <v>76</v>
      </c>
    </row>
    <row r="17" spans="1:27" ht="21.75" customHeight="1" x14ac:dyDescent="0.15">
      <c r="D17" s="74"/>
      <c r="E17" s="75" t="s">
        <v>66</v>
      </c>
      <c r="F17" s="76"/>
      <c r="G17" s="77" t="s">
        <v>18</v>
      </c>
      <c r="H17" s="78"/>
      <c r="I17" s="79"/>
      <c r="J17" s="94"/>
      <c r="K17" s="94"/>
      <c r="L17" s="94"/>
      <c r="M17" s="94"/>
      <c r="N17" s="94"/>
      <c r="O17" s="80" t="s">
        <v>19</v>
      </c>
      <c r="P17" s="81"/>
      <c r="Q17" s="84" t="s">
        <v>11</v>
      </c>
      <c r="R17" s="95">
        <f>J17/110*10</f>
        <v>0</v>
      </c>
      <c r="S17" s="95"/>
      <c r="T17" s="95"/>
      <c r="U17" s="84" t="s">
        <v>12</v>
      </c>
      <c r="V17" s="78"/>
      <c r="AA17" s="82" t="s">
        <v>80</v>
      </c>
    </row>
    <row r="18" spans="1:27" ht="21.75" customHeight="1" x14ac:dyDescent="0.15">
      <c r="D18" s="74"/>
      <c r="E18" s="75" t="s">
        <v>66</v>
      </c>
      <c r="F18" s="76"/>
      <c r="G18" s="77" t="s">
        <v>18</v>
      </c>
      <c r="H18" s="78"/>
      <c r="I18" s="79"/>
      <c r="J18" s="94"/>
      <c r="K18" s="94"/>
      <c r="L18" s="94"/>
      <c r="M18" s="94"/>
      <c r="N18" s="94"/>
      <c r="O18" s="80" t="s">
        <v>19</v>
      </c>
      <c r="P18" s="81"/>
      <c r="Q18" s="84" t="s">
        <v>11</v>
      </c>
      <c r="R18" s="95">
        <f>J18/110*10</f>
        <v>0</v>
      </c>
      <c r="S18" s="95"/>
      <c r="T18" s="95"/>
      <c r="U18" s="84" t="s">
        <v>12</v>
      </c>
      <c r="V18" s="78"/>
      <c r="AA18" s="82" t="s">
        <v>81</v>
      </c>
    </row>
    <row r="19" spans="1:27" ht="21.75" customHeight="1" x14ac:dyDescent="0.15">
      <c r="D19" s="74"/>
      <c r="E19" s="75" t="s">
        <v>66</v>
      </c>
      <c r="F19" s="76"/>
      <c r="G19" s="77" t="s">
        <v>18</v>
      </c>
      <c r="H19" s="78"/>
      <c r="I19" s="79"/>
      <c r="J19" s="94"/>
      <c r="K19" s="94"/>
      <c r="L19" s="94"/>
      <c r="M19" s="94"/>
      <c r="N19" s="94"/>
      <c r="O19" s="80" t="s">
        <v>19</v>
      </c>
      <c r="P19" s="81"/>
      <c r="Q19" s="84" t="s">
        <v>11</v>
      </c>
      <c r="R19" s="95">
        <f>J19/110*10</f>
        <v>0</v>
      </c>
      <c r="S19" s="95"/>
      <c r="T19" s="95"/>
      <c r="U19" s="84" t="s">
        <v>12</v>
      </c>
      <c r="V19" s="78"/>
    </row>
    <row r="21" spans="1:27" ht="41.25" customHeight="1" x14ac:dyDescent="0.15">
      <c r="AA21" s="85" t="s">
        <v>14</v>
      </c>
    </row>
    <row r="22" spans="1:27" ht="39" customHeight="1" x14ac:dyDescent="0.15">
      <c r="A22" s="72" t="s">
        <v>13</v>
      </c>
      <c r="B22" s="93" t="s">
        <v>71</v>
      </c>
      <c r="C22" s="93"/>
      <c r="D22" s="93"/>
      <c r="E22" s="93"/>
      <c r="F22" s="93"/>
      <c r="G22" s="93"/>
      <c r="H22" s="93"/>
      <c r="I22" s="93"/>
      <c r="J22" s="93"/>
      <c r="K22" s="93"/>
      <c r="L22" s="93"/>
      <c r="M22" s="93"/>
      <c r="N22" s="93"/>
      <c r="O22" s="93"/>
      <c r="P22" s="93"/>
      <c r="Q22" s="93"/>
      <c r="R22" s="93"/>
      <c r="S22" s="93"/>
      <c r="T22" s="93"/>
      <c r="U22" s="93"/>
      <c r="V22" s="93"/>
      <c r="W22" s="93"/>
      <c r="X22" s="93"/>
      <c r="AA22" s="88" t="s">
        <v>71</v>
      </c>
    </row>
    <row r="24" spans="1:27" ht="50.25" customHeight="1" x14ac:dyDescent="0.15">
      <c r="A24" s="72" t="s">
        <v>15</v>
      </c>
      <c r="B24" s="93" t="s">
        <v>70</v>
      </c>
      <c r="C24" s="93"/>
      <c r="D24" s="93"/>
      <c r="E24" s="93"/>
      <c r="F24" s="93"/>
      <c r="G24" s="93"/>
      <c r="H24" s="93"/>
      <c r="I24" s="93"/>
      <c r="J24" s="93"/>
      <c r="K24" s="93"/>
      <c r="L24" s="93"/>
      <c r="M24" s="93"/>
      <c r="N24" s="93"/>
      <c r="O24" s="93"/>
      <c r="P24" s="93"/>
      <c r="Q24" s="93"/>
      <c r="R24" s="93"/>
      <c r="S24" s="93"/>
      <c r="T24" s="93"/>
      <c r="U24" s="93"/>
      <c r="V24" s="93"/>
      <c r="W24" s="93"/>
      <c r="X24" s="93"/>
      <c r="AA24" s="85" t="s">
        <v>67</v>
      </c>
    </row>
    <row r="25" spans="1:27" ht="38.25" customHeight="1" x14ac:dyDescent="0.15">
      <c r="AA25" s="86" t="s">
        <v>70</v>
      </c>
    </row>
    <row r="26" spans="1:27" ht="36" customHeight="1" x14ac:dyDescent="0.15">
      <c r="AA26" s="86" t="s">
        <v>68</v>
      </c>
    </row>
    <row r="27" spans="1:27" ht="30" customHeight="1" x14ac:dyDescent="0.15">
      <c r="AA27" s="86" t="s">
        <v>69</v>
      </c>
    </row>
    <row r="28" spans="1:27" ht="19.5" customHeight="1" x14ac:dyDescent="0.15">
      <c r="AA28" s="87"/>
    </row>
  </sheetData>
  <mergeCells count="20">
    <mergeCell ref="B24:X24"/>
    <mergeCell ref="J17:N17"/>
    <mergeCell ref="J19:N19"/>
    <mergeCell ref="R17:T17"/>
    <mergeCell ref="R19:T19"/>
    <mergeCell ref="B22:X22"/>
    <mergeCell ref="C11:E11"/>
    <mergeCell ref="B14:X14"/>
    <mergeCell ref="J18:N18"/>
    <mergeCell ref="R18:T18"/>
    <mergeCell ref="A1:X1"/>
    <mergeCell ref="C8:E8"/>
    <mergeCell ref="B4:X4"/>
    <mergeCell ref="B6:X6"/>
    <mergeCell ref="D16:H16"/>
    <mergeCell ref="H8:M8"/>
    <mergeCell ref="H9:M9"/>
    <mergeCell ref="H11:M11"/>
    <mergeCell ref="H12:M12"/>
    <mergeCell ref="I16:V16"/>
  </mergeCells>
  <phoneticPr fontId="3"/>
  <dataValidations count="3">
    <dataValidation type="list" allowBlank="1" showInputMessage="1" promptTitle="損害賠償の設定選択" prompt="「長期継続契約のてびき」を参考に設定すること。" sqref="B24:X24" xr:uid="{00000000-0002-0000-0000-000000000000}">
      <formula1>$AA$24:$AA$27</formula1>
    </dataValidation>
    <dataValidation type="list" allowBlank="1" showInputMessage="1" promptTitle="リストから選択" prompt="契約書に応じて、正しい表現を選択" sqref="B22:X22" xr:uid="{00000000-0002-0000-0000-000001000000}">
      <formula1>$AA$21:$AA$22</formula1>
    </dataValidation>
    <dataValidation type="list" allowBlank="1" showInputMessage="1" sqref="A1:X1" xr:uid="{0D9D7362-5A2A-4FA7-80B2-75B8ED07FF8B}">
      <formula1>$AA$1:$AA$3</formula1>
    </dataValidation>
  </dataValidations>
  <pageMargins left="0.75" right="0.75" top="1" bottom="1" header="0.51200000000000001" footer="0.51200000000000001"/>
  <pageSetup paperSize="9"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sheetPr>
  <dimension ref="B1:AE98"/>
  <sheetViews>
    <sheetView showGridLines="0" showRowColHeaders="0" showZeros="0" zoomScale="85" zoomScaleNormal="100" workbookViewId="0">
      <selection activeCell="W13" sqref="W13"/>
    </sheetView>
  </sheetViews>
  <sheetFormatPr defaultColWidth="4.375" defaultRowHeight="17.25" x14ac:dyDescent="0.15"/>
  <cols>
    <col min="1" max="1" width="1.375" style="2" customWidth="1"/>
    <col min="2" max="3" width="4.5" style="2" customWidth="1"/>
    <col min="4" max="4" width="6.875" style="2" customWidth="1"/>
    <col min="5" max="16" width="4.5" style="2" customWidth="1"/>
    <col min="17" max="17" width="3.75" style="2" customWidth="1"/>
    <col min="18" max="18" width="4.5" style="2" customWidth="1"/>
    <col min="19" max="19" width="6.625" style="2" customWidth="1"/>
    <col min="20" max="20" width="1.375" style="2" customWidth="1"/>
    <col min="21" max="16384" width="4.375" style="2"/>
  </cols>
  <sheetData>
    <row r="1" spans="2:31" ht="26.25" customHeight="1" x14ac:dyDescent="0.15"/>
    <row r="2" spans="2:31" ht="53.25" customHeight="1" x14ac:dyDescent="0.15">
      <c r="E2" s="111" t="s">
        <v>32</v>
      </c>
      <c r="F2" s="111"/>
      <c r="G2" s="111"/>
      <c r="H2" s="111"/>
      <c r="I2" s="111"/>
      <c r="J2" s="111"/>
      <c r="K2" s="111"/>
      <c r="L2" s="111"/>
      <c r="M2" s="111"/>
      <c r="N2" s="111"/>
      <c r="O2" s="111"/>
      <c r="P2" s="111"/>
      <c r="V2" s="59" t="s">
        <v>62</v>
      </c>
    </row>
    <row r="3" spans="2:31" ht="36" customHeight="1" x14ac:dyDescent="0.15">
      <c r="B3" s="103" t="s">
        <v>56</v>
      </c>
      <c r="C3" s="104"/>
      <c r="D3" s="104"/>
      <c r="E3" s="103"/>
      <c r="F3" s="104"/>
      <c r="G3" s="12" t="s">
        <v>20</v>
      </c>
      <c r="H3" s="104"/>
      <c r="I3" s="104"/>
      <c r="J3" s="10" t="s">
        <v>21</v>
      </c>
      <c r="K3" s="10"/>
      <c r="L3" s="10"/>
      <c r="M3" s="10"/>
      <c r="N3" s="10"/>
      <c r="O3" s="10"/>
      <c r="P3" s="10"/>
      <c r="Q3" s="10"/>
      <c r="R3" s="10"/>
      <c r="S3" s="26"/>
      <c r="V3" s="59" t="s">
        <v>63</v>
      </c>
    </row>
    <row r="4" spans="2:31" ht="36" customHeight="1" x14ac:dyDescent="0.15">
      <c r="B4" s="112"/>
      <c r="C4" s="113"/>
      <c r="D4" s="113"/>
      <c r="E4" s="7"/>
      <c r="F4" s="110" t="e">
        <f>IF(#REF!="","",#REF!)</f>
        <v>#REF!</v>
      </c>
      <c r="G4" s="110"/>
      <c r="H4" s="110"/>
      <c r="I4" s="110"/>
      <c r="J4" s="110"/>
      <c r="K4" s="110"/>
      <c r="L4" s="110"/>
      <c r="M4" s="110"/>
      <c r="N4" s="110"/>
      <c r="O4" s="110"/>
      <c r="P4" s="110"/>
      <c r="Q4" s="110"/>
      <c r="R4" s="110"/>
      <c r="S4" s="114"/>
      <c r="V4" s="54" t="s">
        <v>59</v>
      </c>
      <c r="W4" s="54"/>
      <c r="X4" s="54"/>
      <c r="Y4" s="54"/>
      <c r="Z4" s="54"/>
      <c r="AA4" s="54"/>
      <c r="AB4" s="54"/>
      <c r="AC4" s="54"/>
      <c r="AD4" s="54"/>
      <c r="AE4" s="54"/>
    </row>
    <row r="5" spans="2:31" ht="36" customHeight="1" x14ac:dyDescent="0.15">
      <c r="B5" s="103" t="s">
        <v>55</v>
      </c>
      <c r="C5" s="104"/>
      <c r="D5" s="105"/>
      <c r="E5" s="6"/>
      <c r="F5" s="109" t="e">
        <f>IF(#REF!="","",#REF!)</f>
        <v>#REF!</v>
      </c>
      <c r="G5" s="109"/>
      <c r="H5" s="109"/>
      <c r="I5" s="109"/>
      <c r="J5" s="109"/>
      <c r="K5" s="109"/>
      <c r="L5" s="109"/>
      <c r="M5" s="109"/>
      <c r="N5" s="109"/>
      <c r="O5" s="109"/>
      <c r="P5" s="109"/>
      <c r="Q5" s="109"/>
      <c r="R5" s="10"/>
      <c r="S5" s="26"/>
      <c r="V5" s="55" t="s">
        <v>64</v>
      </c>
      <c r="W5" s="54"/>
      <c r="X5" s="54"/>
      <c r="Y5" s="54"/>
      <c r="Z5" s="54"/>
      <c r="AA5" s="54"/>
      <c r="AB5" s="54"/>
      <c r="AC5" s="54"/>
      <c r="AD5" s="54"/>
      <c r="AE5" s="54"/>
    </row>
    <row r="6" spans="2:31" ht="36" customHeight="1" x14ac:dyDescent="0.15">
      <c r="B6" s="106"/>
      <c r="C6" s="107"/>
      <c r="D6" s="108"/>
      <c r="E6" s="7"/>
      <c r="F6" s="110"/>
      <c r="G6" s="110"/>
      <c r="H6" s="110"/>
      <c r="I6" s="110"/>
      <c r="J6" s="110"/>
      <c r="K6" s="110"/>
      <c r="L6" s="110"/>
      <c r="M6" s="110"/>
      <c r="N6" s="110"/>
      <c r="O6" s="110"/>
      <c r="P6" s="110"/>
      <c r="Q6" s="110"/>
      <c r="R6" s="8"/>
      <c r="S6" s="27"/>
      <c r="V6" s="54" t="s">
        <v>16</v>
      </c>
      <c r="W6" s="54"/>
      <c r="X6" s="54"/>
      <c r="Y6" s="54"/>
      <c r="Z6" s="54"/>
      <c r="AA6" s="54"/>
      <c r="AB6" s="54"/>
      <c r="AC6" s="54"/>
      <c r="AD6" s="54"/>
      <c r="AE6" s="54"/>
    </row>
    <row r="7" spans="2:31" ht="36" customHeight="1" x14ac:dyDescent="0.15">
      <c r="B7" s="103" t="s">
        <v>22</v>
      </c>
      <c r="C7" s="104"/>
      <c r="D7" s="105"/>
      <c r="E7" s="4"/>
      <c r="F7" s="115" t="s">
        <v>33</v>
      </c>
      <c r="G7" s="117" t="e">
        <f>IF(#REF!="","",#REF!)</f>
        <v>#REF!</v>
      </c>
      <c r="H7" s="117"/>
      <c r="I7" s="117"/>
      <c r="J7" s="117"/>
      <c r="K7" s="117"/>
      <c r="L7" s="117"/>
      <c r="M7" s="117"/>
      <c r="N7" s="117"/>
      <c r="O7" s="117"/>
      <c r="P7" s="117"/>
      <c r="Q7" s="117"/>
      <c r="R7" s="4"/>
      <c r="S7" s="28"/>
      <c r="V7" s="54" t="s">
        <v>60</v>
      </c>
      <c r="W7" s="54"/>
      <c r="X7" s="54"/>
      <c r="Y7" s="54"/>
      <c r="Z7" s="54"/>
      <c r="AA7" s="54"/>
      <c r="AB7" s="54"/>
      <c r="AC7" s="54"/>
      <c r="AD7" s="54"/>
      <c r="AE7" s="54"/>
    </row>
    <row r="8" spans="2:31" ht="36" customHeight="1" x14ac:dyDescent="0.15">
      <c r="B8" s="106"/>
      <c r="C8" s="107"/>
      <c r="D8" s="108"/>
      <c r="E8" s="4"/>
      <c r="F8" s="115"/>
      <c r="G8" s="118"/>
      <c r="H8" s="118"/>
      <c r="I8" s="118"/>
      <c r="J8" s="118"/>
      <c r="K8" s="118"/>
      <c r="L8" s="118"/>
      <c r="M8" s="118"/>
      <c r="N8" s="118"/>
      <c r="O8" s="118"/>
      <c r="P8" s="118"/>
      <c r="Q8" s="118"/>
      <c r="R8" s="4"/>
      <c r="S8" s="28"/>
      <c r="V8" s="54" t="s">
        <v>61</v>
      </c>
      <c r="W8" s="54"/>
      <c r="X8" s="54"/>
      <c r="Y8" s="54"/>
      <c r="Z8" s="54"/>
      <c r="AA8" s="54"/>
      <c r="AB8" s="54"/>
      <c r="AC8" s="54"/>
      <c r="AD8" s="54"/>
      <c r="AE8" s="54"/>
    </row>
    <row r="9" spans="2:31" ht="42" customHeight="1" x14ac:dyDescent="0.15">
      <c r="B9" s="103" t="s">
        <v>34</v>
      </c>
      <c r="C9" s="104"/>
      <c r="D9" s="105"/>
      <c r="E9" s="6"/>
      <c r="F9" s="29" t="s">
        <v>33</v>
      </c>
      <c r="G9" s="116"/>
      <c r="H9" s="116"/>
      <c r="I9" s="116"/>
      <c r="J9" s="116"/>
      <c r="K9" s="116"/>
      <c r="L9" s="10"/>
      <c r="M9" s="10"/>
      <c r="N9" s="10"/>
      <c r="O9" s="10"/>
      <c r="P9" s="10"/>
      <c r="Q9" s="10"/>
      <c r="R9" s="10"/>
      <c r="S9" s="26"/>
      <c r="V9" s="54"/>
      <c r="W9" s="54"/>
      <c r="X9" s="54"/>
      <c r="Y9" s="54"/>
      <c r="Z9" s="54"/>
      <c r="AA9" s="54"/>
      <c r="AB9" s="54"/>
      <c r="AC9" s="54"/>
      <c r="AD9" s="54"/>
      <c r="AE9" s="54"/>
    </row>
    <row r="10" spans="2:31" ht="30" customHeight="1" x14ac:dyDescent="0.15">
      <c r="B10" s="106"/>
      <c r="C10" s="107"/>
      <c r="D10" s="108"/>
      <c r="E10" s="7"/>
      <c r="F10" s="11" t="s">
        <v>35</v>
      </c>
      <c r="G10" s="15"/>
      <c r="H10" s="15"/>
      <c r="I10" s="15"/>
      <c r="J10" s="15"/>
      <c r="K10" s="119"/>
      <c r="L10" s="119"/>
      <c r="M10" s="119"/>
      <c r="N10" s="119"/>
      <c r="O10" s="11" t="s">
        <v>36</v>
      </c>
      <c r="P10" s="15"/>
      <c r="Q10" s="8"/>
      <c r="R10" s="8"/>
      <c r="S10" s="27"/>
    </row>
    <row r="11" spans="2:31" ht="42" customHeight="1" x14ac:dyDescent="0.15">
      <c r="B11" s="103" t="s">
        <v>37</v>
      </c>
      <c r="C11" s="104"/>
      <c r="D11" s="105"/>
      <c r="E11" s="4"/>
      <c r="F11" s="9" t="s">
        <v>38</v>
      </c>
      <c r="G11" s="116"/>
      <c r="H11" s="116"/>
      <c r="I11" s="116"/>
      <c r="J11" s="116"/>
      <c r="K11" s="116"/>
      <c r="L11" s="4"/>
      <c r="M11" s="4"/>
      <c r="N11" s="4"/>
      <c r="O11" s="4"/>
      <c r="P11" s="128" t="s">
        <v>39</v>
      </c>
      <c r="Q11" s="129"/>
      <c r="R11" s="112"/>
      <c r="S11" s="121"/>
      <c r="T11" s="5"/>
    </row>
    <row r="12" spans="2:31" ht="30" customHeight="1" x14ac:dyDescent="0.15">
      <c r="B12" s="122" t="s">
        <v>40</v>
      </c>
      <c r="C12" s="123"/>
      <c r="D12" s="124"/>
      <c r="E12" s="11" t="s">
        <v>41</v>
      </c>
      <c r="F12" s="11"/>
      <c r="G12" s="11"/>
      <c r="H12" s="11"/>
      <c r="I12" s="11"/>
      <c r="J12" s="11"/>
      <c r="K12" s="11"/>
      <c r="L12" s="119"/>
      <c r="M12" s="119"/>
      <c r="N12" s="119"/>
      <c r="O12" s="11" t="s">
        <v>42</v>
      </c>
      <c r="P12" s="130"/>
      <c r="Q12" s="131"/>
      <c r="R12" s="106"/>
      <c r="S12" s="108"/>
      <c r="T12" s="5"/>
    </row>
    <row r="13" spans="2:31" ht="36" customHeight="1" x14ac:dyDescent="0.15">
      <c r="B13" s="2" t="s">
        <v>43</v>
      </c>
    </row>
    <row r="14" spans="2:31" ht="36" customHeight="1" x14ac:dyDescent="0.15"/>
    <row r="15" spans="2:31" ht="36" customHeight="1" x14ac:dyDescent="0.15">
      <c r="C15" s="125" t="e">
        <f>IF(#REF!="","平成　　年　　月　　日",#REF!)</f>
        <v>#REF!</v>
      </c>
      <c r="D15" s="125"/>
      <c r="E15" s="125"/>
      <c r="F15" s="125"/>
      <c r="G15" s="125"/>
      <c r="H15" s="125"/>
    </row>
    <row r="16" spans="2:31" ht="36" customHeight="1" x14ac:dyDescent="0.15"/>
    <row r="17" spans="4:19" ht="36" customHeight="1" x14ac:dyDescent="0.15">
      <c r="D17" s="120" t="s">
        <v>44</v>
      </c>
      <c r="E17" s="120"/>
      <c r="F17" s="120"/>
      <c r="G17" s="120"/>
      <c r="H17" s="120"/>
      <c r="J17" s="127" t="s">
        <v>17</v>
      </c>
      <c r="K17" s="127"/>
      <c r="L17" s="127"/>
      <c r="M17" s="127"/>
      <c r="N17" s="127"/>
      <c r="O17" s="127"/>
      <c r="P17" s="127"/>
      <c r="Q17" s="127"/>
      <c r="R17" s="127"/>
      <c r="S17" s="127"/>
    </row>
    <row r="18" spans="4:19" ht="36" customHeight="1" x14ac:dyDescent="0.15"/>
    <row r="19" spans="4:19" ht="36" customHeight="1" x14ac:dyDescent="0.15">
      <c r="D19" s="120" t="s">
        <v>45</v>
      </c>
      <c r="E19" s="120"/>
      <c r="F19" s="120"/>
      <c r="G19" s="120"/>
      <c r="H19" s="120"/>
      <c r="J19" s="126" t="e">
        <f>#REF!</f>
        <v>#REF!</v>
      </c>
      <c r="K19" s="126"/>
      <c r="L19" s="126"/>
      <c r="M19" s="126"/>
      <c r="N19" s="126" t="e">
        <f>#REF!</f>
        <v>#REF!</v>
      </c>
      <c r="O19" s="126"/>
      <c r="P19" s="126"/>
      <c r="Q19" s="126"/>
      <c r="R19" s="126"/>
      <c r="S19" s="126"/>
    </row>
    <row r="20" spans="4:19" ht="36" customHeight="1" x14ac:dyDescent="0.15"/>
    <row r="21" spans="4:19" ht="36" customHeight="1" x14ac:dyDescent="0.15"/>
    <row r="22" spans="4:19" ht="36" customHeight="1" x14ac:dyDescent="0.15"/>
    <row r="23" spans="4:19" ht="36" customHeight="1" x14ac:dyDescent="0.15"/>
    <row r="24" spans="4:19" ht="36" customHeight="1" x14ac:dyDescent="0.15"/>
    <row r="25" spans="4:19" ht="36" customHeight="1" x14ac:dyDescent="0.15"/>
    <row r="26" spans="4:19" ht="36" customHeight="1" x14ac:dyDescent="0.15"/>
    <row r="27" spans="4:19" ht="36" customHeight="1" x14ac:dyDescent="0.15"/>
    <row r="28" spans="4:19" ht="36" customHeight="1" x14ac:dyDescent="0.15"/>
    <row r="29" spans="4:19" ht="36" customHeight="1" x14ac:dyDescent="0.15"/>
    <row r="30" spans="4:19" ht="36" customHeight="1" x14ac:dyDescent="0.15"/>
    <row r="31" spans="4:19" ht="36" customHeight="1" x14ac:dyDescent="0.15"/>
    <row r="32" spans="4:19" ht="36" customHeight="1" x14ac:dyDescent="0.15"/>
    <row r="33" ht="36" customHeight="1" x14ac:dyDescent="0.15"/>
    <row r="34" ht="36" customHeight="1" x14ac:dyDescent="0.15"/>
    <row r="35" ht="36" customHeight="1" x14ac:dyDescent="0.15"/>
    <row r="36" ht="36" customHeight="1" x14ac:dyDescent="0.15"/>
    <row r="37" ht="36" customHeight="1" x14ac:dyDescent="0.15"/>
    <row r="38" ht="36" customHeight="1" x14ac:dyDescent="0.15"/>
    <row r="39" ht="36" customHeight="1" x14ac:dyDescent="0.15"/>
    <row r="40" ht="36" customHeight="1" x14ac:dyDescent="0.15"/>
    <row r="41" ht="36" customHeight="1" x14ac:dyDescent="0.15"/>
    <row r="42" ht="36" customHeight="1" x14ac:dyDescent="0.15"/>
    <row r="43" ht="36" customHeight="1" x14ac:dyDescent="0.15"/>
    <row r="44" ht="36" customHeight="1" x14ac:dyDescent="0.15"/>
    <row r="45" ht="36" customHeight="1" x14ac:dyDescent="0.15"/>
    <row r="46" ht="36" customHeight="1" x14ac:dyDescent="0.15"/>
    <row r="47" ht="36" customHeight="1" x14ac:dyDescent="0.15"/>
    <row r="48" ht="36" customHeight="1" x14ac:dyDescent="0.15"/>
    <row r="49" ht="36" customHeight="1" x14ac:dyDescent="0.15"/>
    <row r="50" ht="36" customHeight="1" x14ac:dyDescent="0.15"/>
    <row r="51" ht="36" customHeight="1" x14ac:dyDescent="0.15"/>
    <row r="52" ht="36" customHeight="1" x14ac:dyDescent="0.15"/>
    <row r="53" ht="36" customHeight="1" x14ac:dyDescent="0.15"/>
    <row r="54" ht="36" customHeight="1" x14ac:dyDescent="0.15"/>
    <row r="55" ht="36" customHeight="1" x14ac:dyDescent="0.15"/>
    <row r="56" ht="36" customHeight="1" x14ac:dyDescent="0.15"/>
    <row r="57" ht="36" customHeight="1" x14ac:dyDescent="0.15"/>
    <row r="58" ht="36" customHeight="1" x14ac:dyDescent="0.15"/>
    <row r="59" ht="36" customHeight="1" x14ac:dyDescent="0.15"/>
    <row r="60" ht="36"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sheetData>
  <mergeCells count="25">
    <mergeCell ref="D19:H19"/>
    <mergeCell ref="R11:S12"/>
    <mergeCell ref="B12:D12"/>
    <mergeCell ref="L12:N12"/>
    <mergeCell ref="C15:H15"/>
    <mergeCell ref="N19:S19"/>
    <mergeCell ref="J19:M19"/>
    <mergeCell ref="J17:S17"/>
    <mergeCell ref="B11:D11"/>
    <mergeCell ref="D17:H17"/>
    <mergeCell ref="G11:K11"/>
    <mergeCell ref="P11:Q12"/>
    <mergeCell ref="F7:F8"/>
    <mergeCell ref="B9:D10"/>
    <mergeCell ref="G9:K9"/>
    <mergeCell ref="G7:Q8"/>
    <mergeCell ref="K10:N10"/>
    <mergeCell ref="B7:D8"/>
    <mergeCell ref="B5:D6"/>
    <mergeCell ref="F5:Q6"/>
    <mergeCell ref="E2:P2"/>
    <mergeCell ref="B3:D4"/>
    <mergeCell ref="E3:F3"/>
    <mergeCell ref="H3:I3"/>
    <mergeCell ref="F4:S4"/>
  </mergeCells>
  <phoneticPr fontId="3"/>
  <dataValidations count="1">
    <dataValidation type="textLength" operator="equal" allowBlank="1" showInputMessage="1" showErrorMessage="1" errorTitle="入力できません。" error="手書きしてね　♪" sqref="G9:J9 L12:N12 G11:J11" xr:uid="{00000000-0002-0000-0100-000000000000}">
      <formula1>0</formula1>
    </dataValidation>
  </dataValidations>
  <pageMargins left="0.75" right="0.75"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1"/>
  </sheetPr>
  <dimension ref="A1:L19"/>
  <sheetViews>
    <sheetView showGridLines="0" showRowColHeaders="0" zoomScale="85" zoomScaleNormal="100" workbookViewId="0">
      <selection activeCell="E9" sqref="E9"/>
    </sheetView>
  </sheetViews>
  <sheetFormatPr defaultRowHeight="18" customHeight="1" x14ac:dyDescent="0.15"/>
  <cols>
    <col min="1" max="1" width="13.5" style="31" customWidth="1"/>
    <col min="2" max="2" width="7.25" style="31" customWidth="1"/>
    <col min="3" max="3" width="9.125" style="31" customWidth="1"/>
    <col min="4" max="5" width="17.5" style="31" customWidth="1"/>
    <col min="6" max="6" width="7.25" style="31" customWidth="1"/>
    <col min="7" max="7" width="12" style="31" customWidth="1"/>
    <col min="8" max="8" width="8.75" style="31" customWidth="1"/>
    <col min="9" max="16384" width="9" style="31"/>
  </cols>
  <sheetData>
    <row r="1" spans="1:12" ht="18" customHeight="1" thickBot="1" x14ac:dyDescent="0.2">
      <c r="A1" s="30">
        <v>1</v>
      </c>
    </row>
    <row r="2" spans="1:12" ht="14.25" customHeight="1" thickBot="1" x14ac:dyDescent="0.2">
      <c r="I2" s="57"/>
    </row>
    <row r="3" spans="1:12" ht="18" customHeight="1" x14ac:dyDescent="0.15">
      <c r="H3" s="58"/>
      <c r="I3" s="56" t="s">
        <v>54</v>
      </c>
      <c r="J3" s="56"/>
      <c r="K3" s="56"/>
      <c r="L3" s="56"/>
    </row>
    <row r="4" spans="1:12" ht="35.25" customHeight="1" x14ac:dyDescent="0.3">
      <c r="C4" s="132" t="s">
        <v>46</v>
      </c>
      <c r="D4" s="132"/>
      <c r="E4" s="132"/>
    </row>
    <row r="5" spans="1:12" ht="46.5" customHeight="1" x14ac:dyDescent="0.3">
      <c r="B5" s="32"/>
      <c r="C5" s="33"/>
      <c r="D5" s="34"/>
      <c r="E5" s="14"/>
    </row>
    <row r="6" spans="1:12" ht="27.75" customHeight="1" thickBot="1" x14ac:dyDescent="0.2">
      <c r="B6" s="133" t="e">
        <f>IF(#REF!="","",#REF!)</f>
        <v>#REF!</v>
      </c>
      <c r="C6" s="133"/>
      <c r="D6" s="133"/>
      <c r="E6" s="133"/>
      <c r="F6" s="133"/>
      <c r="G6" s="133"/>
    </row>
    <row r="7" spans="1:12" ht="63.75" customHeight="1" thickTop="1" thickBot="1" x14ac:dyDescent="0.2">
      <c r="C7" s="31" t="s">
        <v>47</v>
      </c>
    </row>
    <row r="8" spans="1:12" ht="29.25" customHeight="1" thickTop="1" x14ac:dyDescent="0.15">
      <c r="B8" s="35"/>
      <c r="D8" s="36"/>
      <c r="E8" s="37" t="s">
        <v>48</v>
      </c>
    </row>
    <row r="9" spans="1:12" ht="29.25" customHeight="1" thickBot="1" x14ac:dyDescent="0.2">
      <c r="B9" s="35"/>
      <c r="D9" s="38"/>
      <c r="E9" s="53" t="e">
        <f>IF(#REF!="","",#REF!)</f>
        <v>#REF!</v>
      </c>
    </row>
    <row r="10" spans="1:12" ht="29.25" customHeight="1" thickTop="1" thickBot="1" x14ac:dyDescent="0.2"/>
    <row r="11" spans="1:12" ht="40.5" customHeight="1" thickBot="1" x14ac:dyDescent="0.2">
      <c r="B11" s="36"/>
      <c r="C11" s="39" t="s">
        <v>49</v>
      </c>
      <c r="D11" s="40" t="s">
        <v>50</v>
      </c>
      <c r="E11" s="41" t="s">
        <v>51</v>
      </c>
      <c r="F11" s="42"/>
    </row>
    <row r="12" spans="1:12" ht="40.5" customHeight="1" thickTop="1" x14ac:dyDescent="0.2">
      <c r="B12" s="36"/>
      <c r="C12" s="43">
        <v>0.99</v>
      </c>
      <c r="D12" s="44" t="e">
        <f>ROUNDDOWN($E$9*C12,-3)</f>
        <v>#REF!</v>
      </c>
      <c r="E12" s="45" t="e">
        <f>ROUNDUP(D12*100/105,0)</f>
        <v>#REF!</v>
      </c>
      <c r="F12" s="46" t="e">
        <f>IF(ROUNDDOWN(E12*1.05,0)=D12,"","※")</f>
        <v>#REF!</v>
      </c>
    </row>
    <row r="13" spans="1:12" ht="40.5" customHeight="1" x14ac:dyDescent="0.2">
      <c r="B13" s="47"/>
      <c r="C13" s="48">
        <v>0.98</v>
      </c>
      <c r="D13" s="49" t="e">
        <f>ROUNDDOWN($E$9*C13,-3)</f>
        <v>#REF!</v>
      </c>
      <c r="E13" s="50" t="e">
        <f>ROUNDUP(D13*100/105,0)</f>
        <v>#REF!</v>
      </c>
      <c r="F13" s="46" t="e">
        <f>IF(ROUNDDOWN(E13*1.05,0)=D13,"","※")</f>
        <v>#REF!</v>
      </c>
    </row>
    <row r="14" spans="1:12" ht="40.5" customHeight="1" x14ac:dyDescent="0.2">
      <c r="C14" s="51">
        <v>0.97</v>
      </c>
      <c r="D14" s="49" t="e">
        <f>ROUNDDOWN($E$9*C14,-3)</f>
        <v>#REF!</v>
      </c>
      <c r="E14" s="50" t="e">
        <f>ROUNDUP(D14*100/105,0)</f>
        <v>#REF!</v>
      </c>
      <c r="F14" s="46" t="e">
        <f>IF(ROUNDDOWN(E14*1.05,0)=D14,"","※")</f>
        <v>#REF!</v>
      </c>
    </row>
    <row r="15" spans="1:12" ht="40.5" customHeight="1" x14ac:dyDescent="0.2">
      <c r="C15" s="51">
        <v>0.96</v>
      </c>
      <c r="D15" s="49" t="e">
        <f>ROUNDDOWN($E$9*C15,-3)</f>
        <v>#REF!</v>
      </c>
      <c r="E15" s="50" t="e">
        <f>ROUNDUP(D15*100/105,0)</f>
        <v>#REF!</v>
      </c>
      <c r="F15" s="46" t="e">
        <f>IF(ROUNDDOWN(E15*1.05,0)=D15,"","※")</f>
        <v>#REF!</v>
      </c>
    </row>
    <row r="16" spans="1:12" ht="40.5" customHeight="1" x14ac:dyDescent="0.2">
      <c r="C16" s="51">
        <v>0.95</v>
      </c>
      <c r="D16" s="49" t="e">
        <f>ROUNDDOWN($E$9*C16,-3)</f>
        <v>#REF!</v>
      </c>
      <c r="E16" s="50" t="e">
        <f>ROUNDUP(D16*100/105,0)</f>
        <v>#REF!</v>
      </c>
      <c r="F16" s="46" t="e">
        <f>IF(ROUNDDOWN(E16*1.05,0)=D16,"","※")</f>
        <v>#REF!</v>
      </c>
    </row>
    <row r="18" spans="3:3" ht="18" customHeight="1" x14ac:dyDescent="0.15">
      <c r="C18" s="52" t="s">
        <v>52</v>
      </c>
    </row>
    <row r="19" spans="3:3" ht="18" customHeight="1" x14ac:dyDescent="0.15">
      <c r="C19" s="52" t="s">
        <v>53</v>
      </c>
    </row>
  </sheetData>
  <mergeCells count="2">
    <mergeCell ref="C4:E4"/>
    <mergeCell ref="B6:G6"/>
  </mergeCells>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1:T30"/>
  <sheetViews>
    <sheetView showGridLines="0" showRowColHeaders="0" zoomScaleNormal="100" workbookViewId="0">
      <selection activeCell="M2" sqref="M2:Q2"/>
    </sheetView>
  </sheetViews>
  <sheetFormatPr defaultColWidth="5" defaultRowHeight="21" customHeight="1" x14ac:dyDescent="0.15"/>
  <cols>
    <col min="1" max="1" width="2" style="70" customWidth="1"/>
    <col min="2" max="2" width="5" style="1" customWidth="1"/>
    <col min="3" max="3" width="5.75" style="1" customWidth="1"/>
    <col min="4" max="6" width="5" style="1" customWidth="1"/>
    <col min="7" max="7" width="6.5" style="1" customWidth="1"/>
    <col min="8" max="16" width="5" style="1" customWidth="1"/>
    <col min="17" max="17" width="6.125" style="1" customWidth="1"/>
    <col min="18" max="18" width="2" style="1" customWidth="1"/>
    <col min="19" max="19" width="5" style="1" customWidth="1"/>
    <col min="20" max="20" width="7.5" style="1" bestFit="1" customWidth="1"/>
    <col min="21" max="16384" width="5" style="1"/>
  </cols>
  <sheetData>
    <row r="1" spans="2:17" ht="34.5" customHeight="1" x14ac:dyDescent="0.15">
      <c r="E1" s="134" t="s">
        <v>23</v>
      </c>
      <c r="F1" s="134"/>
      <c r="G1" s="134"/>
      <c r="H1" s="134"/>
      <c r="I1" s="134"/>
      <c r="J1" s="134"/>
      <c r="K1" s="134"/>
      <c r="L1" s="134"/>
      <c r="M1" s="134"/>
      <c r="N1" s="134"/>
    </row>
    <row r="2" spans="2:17" ht="21" customHeight="1" x14ac:dyDescent="0.15">
      <c r="M2" s="148" t="e">
        <f>IF(#REF!="","平成　　年　　月　　日",#REF!)</f>
        <v>#REF!</v>
      </c>
      <c r="N2" s="148"/>
      <c r="O2" s="148"/>
      <c r="P2" s="148"/>
      <c r="Q2" s="148"/>
    </row>
    <row r="3" spans="2:17" ht="21" customHeight="1" x14ac:dyDescent="0.15">
      <c r="B3" s="147" t="s">
        <v>57</v>
      </c>
      <c r="C3" s="147"/>
      <c r="D3" s="147"/>
      <c r="E3" s="149" t="e">
        <f>IF(#REF!="","",#REF!)</f>
        <v>#REF!</v>
      </c>
      <c r="F3" s="149"/>
      <c r="G3" s="149"/>
      <c r="H3" s="149"/>
      <c r="I3" s="149"/>
      <c r="J3" s="149"/>
      <c r="K3" s="149"/>
      <c r="L3" s="149"/>
      <c r="M3" s="149"/>
      <c r="N3" s="149"/>
      <c r="O3" s="146"/>
      <c r="P3" s="146"/>
      <c r="Q3" s="146"/>
    </row>
    <row r="4" spans="2:17" ht="30" customHeight="1" x14ac:dyDescent="0.15">
      <c r="C4" s="150"/>
      <c r="D4" s="150"/>
      <c r="E4" s="150"/>
      <c r="F4" s="3"/>
      <c r="G4" s="150"/>
      <c r="H4" s="150"/>
      <c r="I4" s="3"/>
    </row>
    <row r="5" spans="2:17" ht="30" customHeight="1" thickBot="1" x14ac:dyDescent="0.2">
      <c r="B5" s="150" t="s">
        <v>56</v>
      </c>
      <c r="C5" s="150"/>
      <c r="D5" s="60"/>
      <c r="E5" s="151" t="e">
        <f>IF(#REF!="","",#REF!)</f>
        <v>#REF!</v>
      </c>
      <c r="F5" s="151"/>
      <c r="G5" s="151"/>
      <c r="H5" s="151"/>
      <c r="I5" s="151"/>
      <c r="J5" s="151"/>
      <c r="K5" s="151"/>
      <c r="L5" s="151"/>
      <c r="M5" s="151"/>
      <c r="N5" s="151"/>
      <c r="O5" s="151"/>
      <c r="P5" s="151"/>
      <c r="Q5" s="151"/>
    </row>
    <row r="6" spans="2:17" ht="24" customHeight="1" x14ac:dyDescent="0.15">
      <c r="B6" s="135" t="s">
        <v>24</v>
      </c>
      <c r="C6" s="136"/>
      <c r="D6" s="136"/>
      <c r="E6" s="136"/>
      <c r="F6" s="136"/>
      <c r="G6" s="136"/>
      <c r="H6" s="137"/>
      <c r="I6" s="138" t="s">
        <v>25</v>
      </c>
      <c r="J6" s="136"/>
      <c r="K6" s="136"/>
      <c r="L6" s="136"/>
      <c r="M6" s="136"/>
      <c r="N6" s="136"/>
      <c r="O6" s="136"/>
      <c r="P6" s="136"/>
      <c r="Q6" s="139"/>
    </row>
    <row r="7" spans="2:17" ht="24" customHeight="1" thickBot="1" x14ac:dyDescent="0.2">
      <c r="B7" s="140" t="s">
        <v>26</v>
      </c>
      <c r="C7" s="141"/>
      <c r="D7" s="141"/>
      <c r="E7" s="141"/>
      <c r="F7" s="141"/>
      <c r="G7" s="141"/>
      <c r="H7" s="142"/>
      <c r="I7" s="13"/>
      <c r="J7" s="17">
        <v>1</v>
      </c>
      <c r="K7" s="13"/>
      <c r="L7" s="18"/>
      <c r="M7" s="19">
        <v>2</v>
      </c>
      <c r="N7" s="20"/>
      <c r="O7" s="18"/>
      <c r="P7" s="19">
        <v>3</v>
      </c>
      <c r="Q7" s="16"/>
    </row>
    <row r="8" spans="2:17" ht="24" customHeight="1" x14ac:dyDescent="0.15">
      <c r="B8" s="143"/>
      <c r="C8" s="144"/>
      <c r="D8" s="144"/>
      <c r="E8" s="144"/>
      <c r="F8" s="144"/>
      <c r="G8" s="144"/>
      <c r="H8" s="145"/>
      <c r="I8" s="152"/>
      <c r="J8" s="153"/>
      <c r="K8" s="154"/>
      <c r="L8" s="152"/>
      <c r="M8" s="153"/>
      <c r="N8" s="154"/>
      <c r="O8" s="152"/>
      <c r="P8" s="153"/>
      <c r="Q8" s="155"/>
    </row>
    <row r="9" spans="2:17" ht="24" customHeight="1" x14ac:dyDescent="0.15">
      <c r="B9" s="156"/>
      <c r="C9" s="157"/>
      <c r="D9" s="157"/>
      <c r="E9" s="157"/>
      <c r="F9" s="157"/>
      <c r="G9" s="157"/>
      <c r="H9" s="158"/>
      <c r="I9" s="159"/>
      <c r="J9" s="160"/>
      <c r="K9" s="161"/>
      <c r="L9" s="159"/>
      <c r="M9" s="160"/>
      <c r="N9" s="161"/>
      <c r="O9" s="159"/>
      <c r="P9" s="160"/>
      <c r="Q9" s="162"/>
    </row>
    <row r="10" spans="2:17" ht="24" customHeight="1" x14ac:dyDescent="0.15">
      <c r="B10" s="156"/>
      <c r="C10" s="157"/>
      <c r="D10" s="157"/>
      <c r="E10" s="157"/>
      <c r="F10" s="157"/>
      <c r="G10" s="157"/>
      <c r="H10" s="158"/>
      <c r="I10" s="21"/>
      <c r="J10" s="21"/>
      <c r="K10" s="22"/>
      <c r="L10" s="21"/>
      <c r="M10" s="21"/>
      <c r="N10" s="21"/>
      <c r="O10" s="23"/>
      <c r="P10" s="21"/>
      <c r="Q10" s="24"/>
    </row>
    <row r="11" spans="2:17" ht="24" customHeight="1" x14ac:dyDescent="0.15">
      <c r="B11" s="163"/>
      <c r="C11" s="164"/>
      <c r="D11" s="164"/>
      <c r="E11" s="164"/>
      <c r="F11" s="164"/>
      <c r="G11" s="164"/>
      <c r="H11" s="165"/>
      <c r="I11" s="159"/>
      <c r="J11" s="160"/>
      <c r="K11" s="161"/>
      <c r="L11" s="159"/>
      <c r="M11" s="160"/>
      <c r="N11" s="161"/>
      <c r="O11" s="159"/>
      <c r="P11" s="160"/>
      <c r="Q11" s="162"/>
    </row>
    <row r="12" spans="2:17" ht="24" customHeight="1" x14ac:dyDescent="0.15">
      <c r="B12" s="163"/>
      <c r="C12" s="164"/>
      <c r="D12" s="164"/>
      <c r="E12" s="164"/>
      <c r="F12" s="164"/>
      <c r="G12" s="164"/>
      <c r="H12" s="165"/>
      <c r="I12" s="21"/>
      <c r="J12" s="21"/>
      <c r="K12" s="21"/>
      <c r="L12" s="23"/>
      <c r="M12" s="21"/>
      <c r="N12" s="22"/>
      <c r="O12" s="23"/>
      <c r="P12" s="21"/>
      <c r="Q12" s="24"/>
    </row>
    <row r="13" spans="2:17" ht="24" customHeight="1" x14ac:dyDescent="0.15">
      <c r="B13" s="163"/>
      <c r="C13" s="164"/>
      <c r="D13" s="164"/>
      <c r="E13" s="164"/>
      <c r="F13" s="164"/>
      <c r="G13" s="164"/>
      <c r="H13" s="165"/>
      <c r="I13" s="159"/>
      <c r="J13" s="160"/>
      <c r="K13" s="161"/>
      <c r="L13" s="159"/>
      <c r="M13" s="160"/>
      <c r="N13" s="161"/>
      <c r="O13" s="159"/>
      <c r="P13" s="160"/>
      <c r="Q13" s="162"/>
    </row>
    <row r="14" spans="2:17" ht="24" customHeight="1" x14ac:dyDescent="0.15">
      <c r="B14" s="163"/>
      <c r="C14" s="164"/>
      <c r="D14" s="164"/>
      <c r="E14" s="164"/>
      <c r="F14" s="164"/>
      <c r="G14" s="164"/>
      <c r="H14" s="165"/>
      <c r="I14" s="21"/>
      <c r="J14" s="21"/>
      <c r="K14" s="22"/>
      <c r="L14" s="21"/>
      <c r="M14" s="21"/>
      <c r="N14" s="21"/>
      <c r="O14" s="23"/>
      <c r="P14" s="21"/>
      <c r="Q14" s="24"/>
    </row>
    <row r="15" spans="2:17" ht="24" customHeight="1" x14ac:dyDescent="0.15">
      <c r="B15" s="163"/>
      <c r="C15" s="164"/>
      <c r="D15" s="164"/>
      <c r="E15" s="164"/>
      <c r="F15" s="164"/>
      <c r="G15" s="164"/>
      <c r="H15" s="165"/>
      <c r="I15" s="159"/>
      <c r="J15" s="160"/>
      <c r="K15" s="161"/>
      <c r="L15" s="159"/>
      <c r="M15" s="160"/>
      <c r="N15" s="161"/>
      <c r="O15" s="159"/>
      <c r="P15" s="160"/>
      <c r="Q15" s="162"/>
    </row>
    <row r="16" spans="2:17" ht="24" customHeight="1" thickBot="1" x14ac:dyDescent="0.2">
      <c r="B16" s="163"/>
      <c r="C16" s="164"/>
      <c r="D16" s="164"/>
      <c r="E16" s="164"/>
      <c r="F16" s="164"/>
      <c r="G16" s="164"/>
      <c r="H16" s="165"/>
      <c r="I16" s="21"/>
      <c r="J16" s="21"/>
      <c r="K16" s="21"/>
      <c r="L16" s="23"/>
      <c r="M16" s="21"/>
      <c r="N16" s="22"/>
      <c r="O16" s="23"/>
      <c r="P16" s="21"/>
      <c r="Q16" s="24"/>
    </row>
    <row r="17" spans="1:20" ht="24" customHeight="1" x14ac:dyDescent="0.15">
      <c r="B17" s="135" t="s">
        <v>24</v>
      </c>
      <c r="C17" s="136"/>
      <c r="D17" s="136"/>
      <c r="E17" s="136"/>
      <c r="F17" s="136"/>
      <c r="G17" s="136"/>
      <c r="H17" s="137"/>
      <c r="I17" s="138" t="s">
        <v>27</v>
      </c>
      <c r="J17" s="136"/>
      <c r="K17" s="136"/>
      <c r="L17" s="136"/>
      <c r="M17" s="136"/>
      <c r="N17" s="136"/>
      <c r="O17" s="136"/>
      <c r="P17" s="136"/>
      <c r="Q17" s="139"/>
    </row>
    <row r="18" spans="1:20" ht="24" customHeight="1" thickBot="1" x14ac:dyDescent="0.2">
      <c r="B18" s="140" t="s">
        <v>26</v>
      </c>
      <c r="C18" s="141"/>
      <c r="D18" s="141"/>
      <c r="E18" s="141"/>
      <c r="F18" s="141"/>
      <c r="G18" s="141"/>
      <c r="H18" s="142"/>
      <c r="I18" s="18"/>
      <c r="J18" s="19">
        <v>1</v>
      </c>
      <c r="K18" s="20"/>
      <c r="L18" s="18"/>
      <c r="M18" s="19">
        <v>2</v>
      </c>
      <c r="N18" s="20"/>
      <c r="O18" s="18"/>
      <c r="P18" s="19">
        <v>3</v>
      </c>
      <c r="Q18" s="16"/>
    </row>
    <row r="19" spans="1:20" ht="24" customHeight="1" x14ac:dyDescent="0.15">
      <c r="A19" s="70" t="str">
        <f>IF(T19=TRUE,1,"")</f>
        <v/>
      </c>
      <c r="B19" s="189" t="e">
        <f>IF(#REF!="","",+#REF!)</f>
        <v>#REF!</v>
      </c>
      <c r="C19" s="190"/>
      <c r="D19" s="190"/>
      <c r="E19" s="190"/>
      <c r="F19" s="190"/>
      <c r="G19" s="190"/>
      <c r="H19" s="191"/>
      <c r="I19" s="180"/>
      <c r="J19" s="177"/>
      <c r="K19" s="181"/>
      <c r="L19" s="62"/>
      <c r="M19" s="63"/>
      <c r="N19" s="64"/>
      <c r="O19" s="61"/>
      <c r="P19" s="61"/>
      <c r="Q19" s="65"/>
      <c r="T19" s="70" t="b">
        <v>0</v>
      </c>
    </row>
    <row r="20" spans="1:20" ht="24" customHeight="1" x14ac:dyDescent="0.15">
      <c r="A20" s="70" t="str">
        <f>IF(A19="","",2)</f>
        <v/>
      </c>
      <c r="B20" s="185" t="e">
        <f>IF(#REF!="","",#REF!)</f>
        <v>#REF!</v>
      </c>
      <c r="C20" s="119"/>
      <c r="D20" s="119"/>
      <c r="E20" s="119"/>
      <c r="F20" s="119"/>
      <c r="G20" s="119"/>
      <c r="H20" s="119"/>
      <c r="I20" s="174"/>
      <c r="J20" s="172"/>
      <c r="K20" s="175"/>
      <c r="L20" s="174"/>
      <c r="M20" s="172"/>
      <c r="N20" s="175"/>
      <c r="O20" s="172"/>
      <c r="P20" s="172"/>
      <c r="Q20" s="173"/>
      <c r="T20" s="70"/>
    </row>
    <row r="21" spans="1:20" ht="24" customHeight="1" x14ac:dyDescent="0.15">
      <c r="A21" s="70" t="str">
        <f>IF(T21=TRUE,1,"")</f>
        <v/>
      </c>
      <c r="B21" s="189" t="e">
        <f>IF(#REF!="","",+#REF!)</f>
        <v>#REF!</v>
      </c>
      <c r="C21" s="190"/>
      <c r="D21" s="190"/>
      <c r="E21" s="190"/>
      <c r="F21" s="190"/>
      <c r="G21" s="190"/>
      <c r="H21" s="191"/>
      <c r="I21" s="182"/>
      <c r="J21" s="183"/>
      <c r="K21" s="184"/>
      <c r="L21" s="67"/>
      <c r="M21" s="67"/>
      <c r="N21" s="67"/>
      <c r="O21" s="66"/>
      <c r="P21" s="67"/>
      <c r="Q21" s="69"/>
      <c r="T21" s="70" t="b">
        <v>0</v>
      </c>
    </row>
    <row r="22" spans="1:20" ht="24" customHeight="1" x14ac:dyDescent="0.15">
      <c r="A22" s="70" t="str">
        <f>IF(A21="","",2)</f>
        <v/>
      </c>
      <c r="B22" s="185" t="e">
        <f>IF(#REF!="","",#REF!)</f>
        <v>#REF!</v>
      </c>
      <c r="C22" s="119"/>
      <c r="D22" s="119"/>
      <c r="E22" s="119"/>
      <c r="F22" s="119"/>
      <c r="G22" s="119"/>
      <c r="H22" s="119"/>
      <c r="I22" s="174"/>
      <c r="J22" s="172"/>
      <c r="K22" s="175"/>
      <c r="L22" s="174"/>
      <c r="M22" s="172"/>
      <c r="N22" s="175"/>
      <c r="O22" s="174"/>
      <c r="P22" s="172"/>
      <c r="Q22" s="173"/>
      <c r="T22" s="70"/>
    </row>
    <row r="23" spans="1:20" ht="24" customHeight="1" x14ac:dyDescent="0.15">
      <c r="A23" s="70" t="str">
        <f>IF(T23=TRUE,1,"")</f>
        <v/>
      </c>
      <c r="B23" s="189" t="e">
        <f>IF(#REF!="","",+#REF!)</f>
        <v>#REF!</v>
      </c>
      <c r="C23" s="190"/>
      <c r="D23" s="190"/>
      <c r="E23" s="190"/>
      <c r="F23" s="190"/>
      <c r="G23" s="190"/>
      <c r="H23" s="191"/>
      <c r="I23" s="202"/>
      <c r="J23" s="203"/>
      <c r="K23" s="204"/>
      <c r="L23" s="66"/>
      <c r="M23" s="67"/>
      <c r="N23" s="68"/>
      <c r="O23" s="67"/>
      <c r="P23" s="67"/>
      <c r="Q23" s="69"/>
      <c r="T23" s="70" t="b">
        <v>0</v>
      </c>
    </row>
    <row r="24" spans="1:20" ht="24" customHeight="1" thickBot="1" x14ac:dyDescent="0.2">
      <c r="A24" s="70" t="str">
        <f>IF(A23="","",2)</f>
        <v/>
      </c>
      <c r="B24" s="186" t="e">
        <f>IF(#REF!="","",#REF!)</f>
        <v>#REF!</v>
      </c>
      <c r="C24" s="187"/>
      <c r="D24" s="187"/>
      <c r="E24" s="187"/>
      <c r="F24" s="187"/>
      <c r="G24" s="187"/>
      <c r="H24" s="188"/>
      <c r="I24" s="205"/>
      <c r="J24" s="206"/>
      <c r="K24" s="207"/>
      <c r="L24" s="168"/>
      <c r="M24" s="169"/>
      <c r="N24" s="171"/>
      <c r="O24" s="168"/>
      <c r="P24" s="169"/>
      <c r="Q24" s="170"/>
    </row>
    <row r="25" spans="1:20" ht="17.25" customHeight="1" x14ac:dyDescent="0.15">
      <c r="E25" s="1" t="s">
        <v>28</v>
      </c>
    </row>
    <row r="26" spans="1:20" ht="17.25" customHeight="1" x14ac:dyDescent="0.15">
      <c r="E26" s="1" t="s">
        <v>29</v>
      </c>
    </row>
    <row r="27" spans="1:20" ht="6.75" customHeight="1" thickBot="1" x14ac:dyDescent="0.2"/>
    <row r="28" spans="1:20" ht="22.5" customHeight="1" x14ac:dyDescent="0.15">
      <c r="B28" s="192" t="s">
        <v>30</v>
      </c>
      <c r="C28" s="193"/>
      <c r="D28" s="193"/>
      <c r="E28" s="194"/>
      <c r="F28" s="176" t="e">
        <f>VLOOKUP(1,A19:K24,9)*1.05</f>
        <v>#N/A</v>
      </c>
      <c r="G28" s="177"/>
      <c r="H28" s="177"/>
      <c r="I28" s="177"/>
      <c r="J28" s="178"/>
      <c r="K28" s="196" t="e">
        <f>VLOOKUP(1,$A$19:$H$24,2)</f>
        <v>#N/A</v>
      </c>
      <c r="L28" s="197"/>
      <c r="M28" s="197"/>
      <c r="N28" s="197"/>
      <c r="O28" s="197"/>
      <c r="P28" s="197"/>
      <c r="Q28" s="198"/>
    </row>
    <row r="29" spans="1:20" ht="22.5" customHeight="1" thickBot="1" x14ac:dyDescent="0.2">
      <c r="B29" s="186"/>
      <c r="C29" s="187"/>
      <c r="D29" s="187"/>
      <c r="E29" s="195"/>
      <c r="F29" s="179"/>
      <c r="G29" s="169"/>
      <c r="H29" s="169"/>
      <c r="I29" s="169"/>
      <c r="J29" s="170"/>
      <c r="K29" s="199" t="e">
        <f>VLOOKUP(2,$A$19:$H$24,2)</f>
        <v>#N/A</v>
      </c>
      <c r="L29" s="200"/>
      <c r="M29" s="200"/>
      <c r="N29" s="200"/>
      <c r="O29" s="200"/>
      <c r="P29" s="200"/>
      <c r="Q29" s="201"/>
    </row>
    <row r="30" spans="1:20" ht="21" customHeight="1" x14ac:dyDescent="0.15">
      <c r="D30" s="166" t="e">
        <f>M2</f>
        <v>#REF!</v>
      </c>
      <c r="E30" s="167"/>
      <c r="F30" s="167"/>
      <c r="G30" s="167"/>
      <c r="H30" s="25" t="s">
        <v>31</v>
      </c>
    </row>
  </sheetData>
  <mergeCells count="59">
    <mergeCell ref="B17:H17"/>
    <mergeCell ref="I17:Q17"/>
    <mergeCell ref="B18:H18"/>
    <mergeCell ref="I23:K24"/>
    <mergeCell ref="B19:H19"/>
    <mergeCell ref="B20:H20"/>
    <mergeCell ref="B23:H23"/>
    <mergeCell ref="L20:N20"/>
    <mergeCell ref="B28:E29"/>
    <mergeCell ref="K28:Q28"/>
    <mergeCell ref="K29:Q29"/>
    <mergeCell ref="L13:N13"/>
    <mergeCell ref="O13:Q13"/>
    <mergeCell ref="B14:H14"/>
    <mergeCell ref="B16:H16"/>
    <mergeCell ref="D30:G30"/>
    <mergeCell ref="O24:Q24"/>
    <mergeCell ref="L24:N24"/>
    <mergeCell ref="O20:Q20"/>
    <mergeCell ref="L22:N22"/>
    <mergeCell ref="F28:J29"/>
    <mergeCell ref="I19:K20"/>
    <mergeCell ref="I21:K22"/>
    <mergeCell ref="O22:Q22"/>
    <mergeCell ref="B22:H22"/>
    <mergeCell ref="B24:H24"/>
    <mergeCell ref="B21:H21"/>
    <mergeCell ref="B9:H9"/>
    <mergeCell ref="I9:K9"/>
    <mergeCell ref="L9:N9"/>
    <mergeCell ref="O9:Q9"/>
    <mergeCell ref="B15:H15"/>
    <mergeCell ref="I15:K15"/>
    <mergeCell ref="L15:N15"/>
    <mergeCell ref="O15:Q15"/>
    <mergeCell ref="B10:H10"/>
    <mergeCell ref="B11:H11"/>
    <mergeCell ref="I11:K11"/>
    <mergeCell ref="L11:N11"/>
    <mergeCell ref="O11:Q11"/>
    <mergeCell ref="B12:H12"/>
    <mergeCell ref="B13:H13"/>
    <mergeCell ref="I13:K13"/>
    <mergeCell ref="E1:N1"/>
    <mergeCell ref="B6:H6"/>
    <mergeCell ref="I6:Q6"/>
    <mergeCell ref="B7:H7"/>
    <mergeCell ref="B8:H8"/>
    <mergeCell ref="O3:Q3"/>
    <mergeCell ref="B3:D3"/>
    <mergeCell ref="M2:Q2"/>
    <mergeCell ref="E3:N3"/>
    <mergeCell ref="G4:H4"/>
    <mergeCell ref="B5:C5"/>
    <mergeCell ref="E5:Q5"/>
    <mergeCell ref="C4:E4"/>
    <mergeCell ref="I8:K8"/>
    <mergeCell ref="L8:N8"/>
    <mergeCell ref="O8:Q8"/>
  </mergeCells>
  <phoneticPr fontId="3"/>
  <conditionalFormatting sqref="B19:H19">
    <cfRule type="cellIs" dxfId="0" priority="1" stopIfTrue="1" operator="greaterThan">
      <formula>$A$19=1</formula>
    </cfRule>
  </conditionalFormatting>
  <printOptions horizontalCentered="1" verticalCentered="1"/>
  <pageMargins left="0.78740157480314965" right="0.78740157480314965" top="0.59055118110236227"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print="0" autoFill="0" autoLine="0" autoPict="0">
                <anchor moveWithCells="1">
                  <from>
                    <xdr:col>18</xdr:col>
                    <xdr:colOff>28575</xdr:colOff>
                    <xdr:row>18</xdr:row>
                    <xdr:rowOff>171450</xdr:rowOff>
                  </from>
                  <to>
                    <xdr:col>18</xdr:col>
                    <xdr:colOff>333375</xdr:colOff>
                    <xdr:row>19</xdr:row>
                    <xdr:rowOff>104775</xdr:rowOff>
                  </to>
                </anchor>
              </controlPr>
            </control>
          </mc:Choice>
        </mc:AlternateContent>
        <mc:AlternateContent xmlns:mc="http://schemas.openxmlformats.org/markup-compatibility/2006">
          <mc:Choice Requires="x14">
            <control shapeId="10244" r:id="rId5" name="Check Box 4">
              <controlPr defaultSize="0" print="0" autoFill="0" autoLine="0" autoPict="0">
                <anchor moveWithCells="1">
                  <from>
                    <xdr:col>18</xdr:col>
                    <xdr:colOff>28575</xdr:colOff>
                    <xdr:row>20</xdr:row>
                    <xdr:rowOff>190500</xdr:rowOff>
                  </from>
                  <to>
                    <xdr:col>19</xdr:col>
                    <xdr:colOff>257175</xdr:colOff>
                    <xdr:row>21</xdr:row>
                    <xdr:rowOff>85725</xdr:rowOff>
                  </to>
                </anchor>
              </controlPr>
            </control>
          </mc:Choice>
        </mc:AlternateContent>
        <mc:AlternateContent xmlns:mc="http://schemas.openxmlformats.org/markup-compatibility/2006">
          <mc:Choice Requires="x14">
            <control shapeId="10245" r:id="rId6" name="Check Box 5">
              <controlPr defaultSize="0" print="0" autoFill="0" autoLine="0" autoPict="0">
                <anchor moveWithCells="1">
                  <from>
                    <xdr:col>18</xdr:col>
                    <xdr:colOff>28575</xdr:colOff>
                    <xdr:row>22</xdr:row>
                    <xdr:rowOff>200025</xdr:rowOff>
                  </from>
                  <to>
                    <xdr:col>19</xdr:col>
                    <xdr:colOff>257175</xdr:colOff>
                    <xdr:row>23</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特約条項(長期継続）</vt:lpstr>
      <vt:lpstr>予定価格調書</vt:lpstr>
      <vt:lpstr>予定価格一覧</vt:lpstr>
      <vt:lpstr>入札（見積）調書</vt:lpstr>
      <vt:lpstr>'特約条項(長期継続）'!Print_Area</vt:lpstr>
      <vt:lpstr>'入札（見積）調書'!Print_Area</vt:lpstr>
      <vt:lpstr>予定価格一覧!Print_Area</vt:lpstr>
      <vt:lpstr>予定価格調書!Print_Area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臼杵市役所</dc:creator>
  <cp:lastModifiedBy>Administrator</cp:lastModifiedBy>
  <cp:lastPrinted>2024-02-13T03:04:37Z</cp:lastPrinted>
  <dcterms:created xsi:type="dcterms:W3CDTF">2001-08-08T01:10:44Z</dcterms:created>
  <dcterms:modified xsi:type="dcterms:W3CDTF">2024-03-11T01:32:38Z</dcterms:modified>
</cp:coreProperties>
</file>