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2068902\Downloads\"/>
    </mc:Choice>
  </mc:AlternateContent>
  <bookViews>
    <workbookView xWindow="0" yWindow="0" windowWidth="28800" windowHeight="12645"/>
  </bookViews>
  <sheets>
    <sheet name="表(&amp;裏)" sheetId="1" r:id="rId1"/>
    <sheet name="裏" sheetId="2" r:id="rId2"/>
    <sheet name="工事種別分類表" sheetId="3" r:id="rId3"/>
  </sheets>
  <definedNames>
    <definedName name="_xlnm.Print_Area" localSheetId="0">'表(&amp;裏)'!$A:$N</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AB34" i="1" l="1"/>
  <c r="X34" i="1"/>
  <c r="T34" i="1"/>
  <c r="AA32" i="1"/>
  <c r="U32" i="1"/>
  <c r="Z29" i="1"/>
  <c r="Z25" i="1"/>
  <c r="Z24" i="1"/>
  <c r="U24" i="1"/>
  <c r="AB23" i="1"/>
  <c r="Z19" i="1"/>
  <c r="Z18" i="1"/>
  <c r="U18" i="1"/>
  <c r="AB15" i="1"/>
</calcChain>
</file>

<file path=xl/comments1.xml><?xml version="1.0" encoding="utf-8"?>
<comments xmlns="http://schemas.openxmlformats.org/spreadsheetml/2006/main">
  <authors>
    <author>Administrator</author>
    <author>Windows ユーザー</author>
  </authors>
  <commentList>
    <comment ref="A4" authorId="0" shapeId="0">
      <text>
        <r>
          <rPr>
            <sz val="9"/>
            <color indexed="81"/>
            <rFont val="BIZ UDPゴシック"/>
            <family val="3"/>
            <charset val="128"/>
          </rPr>
          <t>市長個人名の記載を省略可としました。
記載する場合は間違いのないようにしてください。</t>
        </r>
      </text>
    </comment>
    <comment ref="M9" authorId="1" shapeId="0">
      <text>
        <r>
          <rPr>
            <b/>
            <sz val="12"/>
            <color indexed="81"/>
            <rFont val="BIZ UDPゴシック"/>
            <family val="3"/>
            <charset val="128"/>
          </rPr>
          <t>代表印の押印を廃止しました。</t>
        </r>
      </text>
    </comment>
  </commentList>
</comments>
</file>

<file path=xl/sharedStrings.xml><?xml version="1.0" encoding="utf-8"?>
<sst xmlns="http://schemas.openxmlformats.org/spreadsheetml/2006/main" count="242" uniqueCount="173">
  <si>
    <t>建退共証紙購入（当初・変更）申告書</t>
    <rPh sb="0" eb="1">
      <t>ケン</t>
    </rPh>
    <rPh sb="1" eb="2">
      <t>タイ</t>
    </rPh>
    <rPh sb="2" eb="3">
      <t>トモ</t>
    </rPh>
    <rPh sb="3" eb="5">
      <t>ショウシ</t>
    </rPh>
    <rPh sb="5" eb="7">
      <t>コウニュウ</t>
    </rPh>
    <rPh sb="8" eb="10">
      <t>トウショ</t>
    </rPh>
    <rPh sb="11" eb="13">
      <t>ヘンコウ</t>
    </rPh>
    <rPh sb="14" eb="17">
      <t>シンコクショ</t>
    </rPh>
    <phoneticPr fontId="1"/>
  </si>
  <si>
    <t>称号又は名称</t>
    <rPh sb="0" eb="2">
      <t>ショウゴウ</t>
    </rPh>
    <rPh sb="2" eb="3">
      <t>マタ</t>
    </rPh>
    <rPh sb="4" eb="6">
      <t>メイショウ</t>
    </rPh>
    <phoneticPr fontId="1"/>
  </si>
  <si>
    <t>堰提</t>
    <rPh sb="1" eb="2">
      <t>テイ</t>
    </rPh>
    <phoneticPr fontId="1"/>
  </si>
  <si>
    <t>追加購入額（A)　-　(B)</t>
    <rPh sb="0" eb="2">
      <t>ツイカ</t>
    </rPh>
    <rPh sb="2" eb="4">
      <t>コウニュウ</t>
    </rPh>
    <rPh sb="4" eb="5">
      <t>ガク</t>
    </rPh>
    <phoneticPr fontId="1"/>
  </si>
  <si>
    <t>3.8/1000</t>
  </si>
  <si>
    <t>代表者氏名</t>
    <rPh sb="0" eb="3">
      <t>ダイヒョウシャ</t>
    </rPh>
    <rPh sb="3" eb="5">
      <t>シメイ</t>
    </rPh>
    <phoneticPr fontId="1"/>
  </si>
  <si>
    <t>変更後所要額（A)</t>
    <rPh sb="0" eb="2">
      <t>ヘンコウ</t>
    </rPh>
    <rPh sb="2" eb="3">
      <t>ゴ</t>
    </rPh>
    <rPh sb="3" eb="5">
      <t>ショヨウ</t>
    </rPh>
    <rPh sb="5" eb="6">
      <t>ガク</t>
    </rPh>
    <phoneticPr fontId="1"/>
  </si>
  <si>
    <t>2.9/1000</t>
  </si>
  <si>
    <t>100000　～　499999千円</t>
    <rPh sb="15" eb="17">
      <t>センエン</t>
    </rPh>
    <phoneticPr fontId="1"/>
  </si>
  <si>
    <t>□２</t>
  </si>
  <si>
    <t>（注）総工事費とは請負契約額（消費税相当額を含む。）と無償支給材料評価額の合計額をいう。</t>
    <rPh sb="1" eb="2">
      <t>チュウ</t>
    </rPh>
    <rPh sb="3" eb="4">
      <t>ソウ</t>
    </rPh>
    <rPh sb="4" eb="6">
      <t>コウジ</t>
    </rPh>
    <rPh sb="6" eb="7">
      <t>ヒ</t>
    </rPh>
    <rPh sb="9" eb="11">
      <t>ウケオイ</t>
    </rPh>
    <rPh sb="11" eb="13">
      <t>ケイヤク</t>
    </rPh>
    <rPh sb="13" eb="14">
      <t>ガク</t>
    </rPh>
    <rPh sb="15" eb="18">
      <t>ショウヒゼイ</t>
    </rPh>
    <rPh sb="18" eb="20">
      <t>ソウトウ</t>
    </rPh>
    <rPh sb="20" eb="21">
      <t>ガク</t>
    </rPh>
    <rPh sb="22" eb="23">
      <t>フク</t>
    </rPh>
    <rPh sb="27" eb="29">
      <t>ムショウ</t>
    </rPh>
    <rPh sb="29" eb="31">
      <t>シキュウ</t>
    </rPh>
    <rPh sb="31" eb="33">
      <t>ザイリョウ</t>
    </rPh>
    <rPh sb="33" eb="36">
      <t>ヒョウカガク</t>
    </rPh>
    <rPh sb="37" eb="39">
      <t>ゴウケイ</t>
    </rPh>
    <rPh sb="39" eb="40">
      <t>ガク</t>
    </rPh>
    <phoneticPr fontId="1"/>
  </si>
  <si>
    <t>□１</t>
  </si>
  <si>
    <t>当初所要額（B)</t>
    <rPh sb="0" eb="2">
      <t>トウショ</t>
    </rPh>
    <rPh sb="2" eb="4">
      <t>ショヨウ</t>
    </rPh>
    <rPh sb="4" eb="5">
      <t>ガク</t>
    </rPh>
    <phoneticPr fontId="1"/>
  </si>
  <si>
    <t>1.8/1000</t>
  </si>
  <si>
    <t>工事種別</t>
    <rPh sb="0" eb="2">
      <t>コウジ</t>
    </rPh>
    <rPh sb="2" eb="4">
      <t>シュベツ</t>
    </rPh>
    <phoneticPr fontId="1"/>
  </si>
  <si>
    <t>□</t>
  </si>
  <si>
    <t>（１）</t>
  </si>
  <si>
    <t>3.5/1000</t>
  </si>
  <si>
    <t>土木や建築の工事種別については、下記の基準にて判断ください。</t>
    <rPh sb="0" eb="2">
      <t>ドボク</t>
    </rPh>
    <rPh sb="3" eb="5">
      <t>ケンチク</t>
    </rPh>
    <rPh sb="6" eb="10">
      <t>コウジシュベツ</t>
    </rPh>
    <rPh sb="16" eb="18">
      <t>カキ</t>
    </rPh>
    <rPh sb="19" eb="21">
      <t>キジュン</t>
    </rPh>
    <rPh sb="23" eb="25">
      <t>ハンダン</t>
    </rPh>
    <phoneticPr fontId="1"/>
  </si>
  <si>
    <t>　したがって、これを実際に活用する際には、下記に｛</t>
    <rPh sb="10" eb="12">
      <t>ジッサイ</t>
    </rPh>
    <rPh sb="13" eb="15">
      <t>カツヨウ</t>
    </rPh>
    <rPh sb="17" eb="18">
      <t>サイ</t>
    </rPh>
    <rPh sb="21" eb="23">
      <t>カキ</t>
    </rPh>
    <phoneticPr fontId="1"/>
  </si>
  <si>
    <t>　1.土木工事</t>
  </si>
  <si>
    <t>労働者の建退共加入率が把握できない場合</t>
    <rPh sb="0" eb="3">
      <t>ロウドウシャ</t>
    </rPh>
    <rPh sb="4" eb="5">
      <t>ケン</t>
    </rPh>
    <rPh sb="5" eb="6">
      <t>タイ</t>
    </rPh>
    <rPh sb="6" eb="7">
      <t>キョウ</t>
    </rPh>
    <rPh sb="7" eb="9">
      <t>カニュウ</t>
    </rPh>
    <rPh sb="9" eb="10">
      <t>リツ</t>
    </rPh>
    <rPh sb="11" eb="13">
      <t>ハアク</t>
    </rPh>
    <rPh sb="17" eb="19">
      <t>バアイ</t>
    </rPh>
    <phoneticPr fontId="1"/>
  </si>
  <si>
    <t>1000　～　　　9999千円</t>
    <rPh sb="13" eb="15">
      <t>センエン</t>
    </rPh>
    <phoneticPr fontId="1"/>
  </si>
  <si>
    <t>（２）</t>
  </si>
  <si>
    <t>労働者の建退共加入率が把握できる場合</t>
  </si>
  <si>
    <t>2.7/1000</t>
  </si>
  <si>
    <t>総工事費　　×　基本率　　×　補正率　　＝　　所要額（掛金収納書金額と一致）</t>
    <rPh sb="15" eb="17">
      <t>ホセイ</t>
    </rPh>
    <rPh sb="17" eb="18">
      <t>リツ</t>
    </rPh>
    <phoneticPr fontId="1"/>
  </si>
  <si>
    <t>　　　総工事費　　×　　基本率　　＝　　　　所要額（掛金収納書金額と一致）</t>
    <rPh sb="3" eb="4">
      <t>ソウ</t>
    </rPh>
    <rPh sb="4" eb="6">
      <t>コウジ</t>
    </rPh>
    <rPh sb="6" eb="7">
      <t>ヒ</t>
    </rPh>
    <rPh sb="12" eb="14">
      <t>キホン</t>
    </rPh>
    <rPh sb="14" eb="15">
      <t>リツ</t>
    </rPh>
    <rPh sb="22" eb="24">
      <t>ショヨウ</t>
    </rPh>
    <rPh sb="24" eb="25">
      <t>ガク</t>
    </rPh>
    <phoneticPr fontId="1"/>
  </si>
  <si>
    <t>・２を選択した場合は、労働者延べ就労者数の的確な把握が困難である等の場合で、対象工事に</t>
    <rPh sb="3" eb="5">
      <t>センタク</t>
    </rPh>
    <rPh sb="7" eb="9">
      <t>バアイ</t>
    </rPh>
    <rPh sb="11" eb="14">
      <t>ロウドウシャ</t>
    </rPh>
    <rPh sb="14" eb="15">
      <t>ノ</t>
    </rPh>
    <rPh sb="16" eb="19">
      <t>シュウロウシャ</t>
    </rPh>
    <rPh sb="19" eb="20">
      <t>スウ</t>
    </rPh>
    <rPh sb="21" eb="23">
      <t>テキカク</t>
    </rPh>
    <rPh sb="24" eb="26">
      <t>ハアク</t>
    </rPh>
    <rPh sb="27" eb="29">
      <t>コンナン</t>
    </rPh>
    <rPh sb="32" eb="33">
      <t>トウ</t>
    </rPh>
    <rPh sb="34" eb="36">
      <t>バアイ</t>
    </rPh>
    <rPh sb="38" eb="40">
      <t>タイショウ</t>
    </rPh>
    <rPh sb="40" eb="42">
      <t>コウジ</t>
    </rPh>
    <phoneticPr fontId="1"/>
  </si>
  <si>
    <t>【記載上の注意事項】</t>
    <rPh sb="1" eb="3">
      <t>キサイ</t>
    </rPh>
    <rPh sb="3" eb="4">
      <t>ジョウ</t>
    </rPh>
    <rPh sb="5" eb="7">
      <t>チュウイ</t>
    </rPh>
    <rPh sb="7" eb="9">
      <t>ジコウ</t>
    </rPh>
    <phoneticPr fontId="1"/>
  </si>
  <si>
    <t>2.1/1000</t>
  </si>
  <si>
    <t>を乗じた値を参考とすること。</t>
    <rPh sb="1" eb="2">
      <t>ジョウ</t>
    </rPh>
    <rPh sb="4" eb="5">
      <t>アタイ</t>
    </rPh>
    <rPh sb="6" eb="8">
      <t>サンコウ</t>
    </rPh>
    <phoneticPr fontId="1"/>
  </si>
  <si>
    <t>上記１・２いずれかを選択し（□チェック）所要額を算定し、掛金収納書と併せて申告してください。</t>
    <rPh sb="0" eb="2">
      <t>ジョウキ</t>
    </rPh>
    <rPh sb="10" eb="12">
      <t>センタク</t>
    </rPh>
    <rPh sb="20" eb="22">
      <t>ショヨウ</t>
    </rPh>
    <rPh sb="22" eb="23">
      <t>ガク</t>
    </rPh>
    <rPh sb="24" eb="26">
      <t>サンテイ</t>
    </rPh>
    <rPh sb="28" eb="30">
      <t>カケキン</t>
    </rPh>
    <rPh sb="30" eb="32">
      <t>シュウノウ</t>
    </rPh>
    <rPh sb="32" eb="33">
      <t>ショ</t>
    </rPh>
    <rPh sb="34" eb="35">
      <t>アワ</t>
    </rPh>
    <rPh sb="37" eb="39">
      <t>シンコク</t>
    </rPh>
    <phoneticPr fontId="1"/>
  </si>
  <si>
    <t>・１を選択した場合は、建設現場ごとの対象労働者数及び当該労働者の就労日数を的確に把握し、</t>
    <rPh sb="3" eb="5">
      <t>センタク</t>
    </rPh>
    <rPh sb="7" eb="9">
      <t>バアイ</t>
    </rPh>
    <rPh sb="11" eb="13">
      <t>ケンセツ</t>
    </rPh>
    <rPh sb="13" eb="15">
      <t>ゲンバ</t>
    </rPh>
    <rPh sb="18" eb="20">
      <t>タイショウ</t>
    </rPh>
    <rPh sb="20" eb="23">
      <t>ロウドウシャ</t>
    </rPh>
    <rPh sb="23" eb="24">
      <t>スウ</t>
    </rPh>
    <rPh sb="24" eb="25">
      <t>オヨ</t>
    </rPh>
    <rPh sb="26" eb="28">
      <t>トウガイ</t>
    </rPh>
    <rPh sb="28" eb="31">
      <t>ロウドウシャ</t>
    </rPh>
    <rPh sb="32" eb="34">
      <t>シュウロウ</t>
    </rPh>
    <rPh sb="34" eb="36">
      <t>ニッスウ</t>
    </rPh>
    <rPh sb="37" eb="39">
      <t>テキカク</t>
    </rPh>
    <rPh sb="40" eb="42">
      <t>ハアク</t>
    </rPh>
    <phoneticPr fontId="1"/>
  </si>
  <si>
    <t>500000千円以上　　　　　</t>
    <rPh sb="6" eb="8">
      <t>センエン</t>
    </rPh>
    <rPh sb="8" eb="10">
      <t>イジョウ</t>
    </rPh>
    <phoneticPr fontId="1"/>
  </si>
  <si>
    <t>3.6/1000</t>
  </si>
  <si>
    <t>(あて先)</t>
    <rPh sb="3" eb="4">
      <t>サキ</t>
    </rPh>
    <phoneticPr fontId="1"/>
  </si>
  <si>
    <t>4.5/1000</t>
  </si>
  <si>
    <t>必要な枚数を購入してください。</t>
    <rPh sb="0" eb="2">
      <t>ヒツヨウ</t>
    </rPh>
    <rPh sb="3" eb="5">
      <t>マイスウ</t>
    </rPh>
    <rPh sb="6" eb="8">
      <t>コウニュウ</t>
    </rPh>
    <phoneticPr fontId="1"/>
  </si>
  <si>
    <t>おける労働者の加入率把握の可否により（１）（２)の区分で選択し、必要な枚数を購入してください。</t>
    <rPh sb="3" eb="6">
      <t>ロウドウシャ</t>
    </rPh>
    <rPh sb="7" eb="9">
      <t>カニュウ</t>
    </rPh>
    <rPh sb="9" eb="10">
      <t>リツ</t>
    </rPh>
    <rPh sb="10" eb="12">
      <t>ハアク</t>
    </rPh>
    <rPh sb="13" eb="15">
      <t>カヒ</t>
    </rPh>
    <rPh sb="25" eb="27">
      <t>クブン</t>
    </rPh>
    <rPh sb="28" eb="30">
      <t>センタク</t>
    </rPh>
    <phoneticPr fontId="1"/>
  </si>
  <si>
    <t>　なお、上記の基本率とは「共済証紙購入の考え方について」に定める総工事ごとの率をいい、</t>
    <rPh sb="4" eb="6">
      <t>ジョウキ</t>
    </rPh>
    <rPh sb="7" eb="9">
      <t>キホン</t>
    </rPh>
    <rPh sb="9" eb="10">
      <t>リツ</t>
    </rPh>
    <rPh sb="13" eb="15">
      <t>キョウサイ</t>
    </rPh>
    <rPh sb="15" eb="17">
      <t>ショウシ</t>
    </rPh>
    <rPh sb="17" eb="19">
      <t>コウニュウ</t>
    </rPh>
    <rPh sb="20" eb="21">
      <t>カンガ</t>
    </rPh>
    <rPh sb="22" eb="23">
      <t>カタ</t>
    </rPh>
    <rPh sb="29" eb="30">
      <t>サダ</t>
    </rPh>
    <rPh sb="32" eb="33">
      <t>ソウ</t>
    </rPh>
    <rPh sb="33" eb="35">
      <t>コウジ</t>
    </rPh>
    <rPh sb="38" eb="39">
      <t>リツ</t>
    </rPh>
    <phoneticPr fontId="1"/>
  </si>
  <si>
    <t>補正率とは「対象工事における労働者の加入率（％）／７０％」であり、総工事費とは「請負契約額</t>
    <rPh sb="2" eb="3">
      <t>リツ</t>
    </rPh>
    <rPh sb="6" eb="8">
      <t>タイショウ</t>
    </rPh>
    <rPh sb="8" eb="10">
      <t>コウジ</t>
    </rPh>
    <rPh sb="14" eb="17">
      <t>ロウドウシャ</t>
    </rPh>
    <rPh sb="18" eb="20">
      <t>カニュウ</t>
    </rPh>
    <rPh sb="20" eb="21">
      <t>リツ</t>
    </rPh>
    <rPh sb="33" eb="34">
      <t>ソウ</t>
    </rPh>
    <rPh sb="34" eb="36">
      <t>コウジ</t>
    </rPh>
    <rPh sb="36" eb="37">
      <t>ヒ</t>
    </rPh>
    <rPh sb="40" eb="42">
      <t>ウケオイ</t>
    </rPh>
    <rPh sb="42" eb="44">
      <t>ケイヤク</t>
    </rPh>
    <rPh sb="44" eb="45">
      <t>ガク</t>
    </rPh>
    <phoneticPr fontId="1"/>
  </si>
  <si>
    <t xml:space="preserve">住宅・同設備工事 </t>
  </si>
  <si>
    <t>（消費税相当額を含む。）と無償支給材料評価額の合計額」をいうので算定にあたっては注意して</t>
    <rPh sb="4" eb="6">
      <t>ソウトウ</t>
    </rPh>
    <rPh sb="6" eb="7">
      <t>ガク</t>
    </rPh>
    <rPh sb="8" eb="9">
      <t>フク</t>
    </rPh>
    <rPh sb="13" eb="15">
      <t>ムショウ</t>
    </rPh>
    <rPh sb="15" eb="17">
      <t>シキュウ</t>
    </rPh>
    <rPh sb="17" eb="19">
      <t>ザイリョウ</t>
    </rPh>
    <rPh sb="19" eb="22">
      <t>ヒョウカガク</t>
    </rPh>
    <rPh sb="23" eb="25">
      <t>ゴウケイ</t>
    </rPh>
    <rPh sb="25" eb="26">
      <t>ガク</t>
    </rPh>
    <rPh sb="32" eb="34">
      <t>サンテイ</t>
    </rPh>
    <rPh sb="40" eb="42">
      <t>チュウイ</t>
    </rPh>
    <phoneticPr fontId="1"/>
  </si>
  <si>
    <t>橋梁等</t>
    <rPh sb="0" eb="2">
      <t>キョウリョウ</t>
    </rPh>
    <rPh sb="2" eb="3">
      <t>トウ</t>
    </rPh>
    <phoneticPr fontId="1"/>
  </si>
  <si>
    <t>ください。</t>
  </si>
  <si>
    <t>住　　　所</t>
    <rPh sb="0" eb="1">
      <t>ジュウ</t>
    </rPh>
    <rPh sb="4" eb="5">
      <t>ショ</t>
    </rPh>
    <phoneticPr fontId="1"/>
  </si>
  <si>
    <t>　2.建築工事</t>
  </si>
  <si>
    <t>隧道</t>
    <rPh sb="1" eb="2">
      <t>ミチ</t>
    </rPh>
    <phoneticPr fontId="1"/>
  </si>
  <si>
    <t>共済証紙購入の考え方について</t>
    <rPh sb="0" eb="2">
      <t>キョウサイ</t>
    </rPh>
    <rPh sb="2" eb="4">
      <t>ショウシ</t>
    </rPh>
    <rPh sb="4" eb="6">
      <t>コウニュウ</t>
    </rPh>
    <rPh sb="7" eb="8">
      <t>カンガ</t>
    </rPh>
    <rPh sb="9" eb="10">
      <t>カタ</t>
    </rPh>
    <phoneticPr fontId="1"/>
  </si>
  <si>
    <t>の７割が建退共の被共済者であると仮定して算出したものである。</t>
    <rPh sb="2" eb="3">
      <t>ワリ</t>
    </rPh>
    <rPh sb="4" eb="5">
      <t>ケン</t>
    </rPh>
    <rPh sb="5" eb="6">
      <t>タイ</t>
    </rPh>
    <rPh sb="6" eb="7">
      <t>キョウ</t>
    </rPh>
    <rPh sb="8" eb="9">
      <t>ヒ</t>
    </rPh>
    <rPh sb="9" eb="11">
      <t>キョウサイ</t>
    </rPh>
    <rPh sb="11" eb="12">
      <t>モノ</t>
    </rPh>
    <rPh sb="16" eb="18">
      <t>カテイ</t>
    </rPh>
    <rPh sb="20" eb="22">
      <t>サンシュツ</t>
    </rPh>
    <phoneticPr fontId="1"/>
  </si>
  <si>
    <t>対象工事における労働者の加入率（％）</t>
    <rPh sb="0" eb="2">
      <t>タイショウ</t>
    </rPh>
    <rPh sb="2" eb="4">
      <t>コウジ</t>
    </rPh>
    <rPh sb="8" eb="11">
      <t>ロウドウシャ</t>
    </rPh>
    <rPh sb="12" eb="14">
      <t>カニュウ</t>
    </rPh>
    <rPh sb="14" eb="15">
      <t>リツ</t>
    </rPh>
    <phoneticPr fontId="1"/>
  </si>
  <si>
    <t>　下記は、総工事費に占める共済証紙代金の割合について、「労働者延べ就業予定数」</t>
    <rPh sb="1" eb="3">
      <t>カキ</t>
    </rPh>
    <rPh sb="5" eb="6">
      <t>ソウ</t>
    </rPh>
    <rPh sb="6" eb="8">
      <t>コウジ</t>
    </rPh>
    <rPh sb="8" eb="9">
      <t>ヒ</t>
    </rPh>
    <rPh sb="10" eb="11">
      <t>シ</t>
    </rPh>
    <rPh sb="13" eb="15">
      <t>キョウサイ</t>
    </rPh>
    <rPh sb="15" eb="17">
      <t>ショウシ</t>
    </rPh>
    <rPh sb="17" eb="19">
      <t>ダイキン</t>
    </rPh>
    <rPh sb="20" eb="22">
      <t>ワリアイ</t>
    </rPh>
    <rPh sb="28" eb="31">
      <t>ロウドウシャ</t>
    </rPh>
    <rPh sb="31" eb="32">
      <t>ノ</t>
    </rPh>
    <rPh sb="33" eb="35">
      <t>シュウギョウ</t>
    </rPh>
    <rPh sb="35" eb="38">
      <t>ヨテイスウ</t>
    </rPh>
    <phoneticPr fontId="1"/>
  </si>
  <si>
    <t>1.7/1000</t>
  </si>
  <si>
    <t>総工事費</t>
    <rPh sb="0" eb="1">
      <t>ソウ</t>
    </rPh>
    <rPh sb="1" eb="3">
      <t>コウジ</t>
    </rPh>
    <rPh sb="3" eb="4">
      <t>ヒ</t>
    </rPh>
    <phoneticPr fontId="1"/>
  </si>
  <si>
    <t>舗装</t>
    <rPh sb="0" eb="2">
      <t>ホソウ</t>
    </rPh>
    <phoneticPr fontId="1"/>
  </si>
  <si>
    <t xml:space="preserve">    河川の整備、改修などの土木工事。</t>
  </si>
  <si>
    <t>浚渫・埋立</t>
    <rPh sb="3" eb="5">
      <t>ウメタテ</t>
    </rPh>
    <phoneticPr fontId="1"/>
  </si>
  <si>
    <t>（例）</t>
  </si>
  <si>
    <t>その他
の土木</t>
    <rPh sb="2" eb="3">
      <t>タ</t>
    </rPh>
    <rPh sb="5" eb="7">
      <t>ドボク</t>
    </rPh>
    <phoneticPr fontId="1"/>
  </si>
  <si>
    <t>2.5/1000</t>
  </si>
  <si>
    <t>10000　～　　49999千円</t>
    <rPh sb="14" eb="16">
      <t>センエン</t>
    </rPh>
    <phoneticPr fontId="1"/>
  </si>
  <si>
    <t>50000　～　　99999千円</t>
    <rPh sb="14" eb="16">
      <t>センエン</t>
    </rPh>
    <phoneticPr fontId="1"/>
  </si>
  <si>
    <t>4.1/1000</t>
  </si>
  <si>
    <t xml:space="preserve">    橋梁、高架道、モノレール等の高架鉄道、歩道橋、立体交差道、高架連絡橋（通路） などの土木工事及びこれらの工事に附帯する土木工事。</t>
  </si>
  <si>
    <t>3.7/1000</t>
  </si>
  <si>
    <t>3.3/1000</t>
  </si>
  <si>
    <t>3.2/1000</t>
  </si>
  <si>
    <t>2.0/1000</t>
  </si>
  <si>
    <t>2.8/1000</t>
  </si>
  <si>
    <t>3.1/1000</t>
  </si>
  <si>
    <t>2.3/1000</t>
  </si>
  <si>
    <t xml:space="preserve">屋外の電気等 </t>
  </si>
  <si>
    <t>1.9/1000</t>
  </si>
  <si>
    <t>1.6/1000</t>
  </si>
  <si>
    <t>建　築</t>
    <rPh sb="0" eb="1">
      <t>ケン</t>
    </rPh>
    <rPh sb="2" eb="3">
      <t>チク</t>
    </rPh>
    <phoneticPr fontId="1"/>
  </si>
  <si>
    <t>設　備</t>
    <rPh sb="0" eb="1">
      <t>セツ</t>
    </rPh>
    <rPh sb="2" eb="3">
      <t>ソナエ</t>
    </rPh>
    <phoneticPr fontId="1"/>
  </si>
  <si>
    <t>土　　木</t>
    <rPh sb="0" eb="1">
      <t>ツチ</t>
    </rPh>
    <rPh sb="3" eb="4">
      <t>キ</t>
    </rPh>
    <phoneticPr fontId="1"/>
  </si>
  <si>
    <t>住　宅
・同設備</t>
    <rPh sb="0" eb="1">
      <t>ジュウ</t>
    </rPh>
    <rPh sb="2" eb="3">
      <t>タク</t>
    </rPh>
    <rPh sb="5" eb="6">
      <t>ドウ</t>
    </rPh>
    <rPh sb="6" eb="8">
      <t>セツビ</t>
    </rPh>
    <phoneticPr fontId="1"/>
  </si>
  <si>
    <t>※変更の場合は「変更後の総工事費」を記載</t>
    <rPh sb="1" eb="3">
      <t>ヘンコウ</t>
    </rPh>
    <rPh sb="4" eb="6">
      <t>バアイ</t>
    </rPh>
    <rPh sb="8" eb="11">
      <t>ヘンコウゴ</t>
    </rPh>
    <rPh sb="12" eb="16">
      <t>ソウコウジヒ</t>
    </rPh>
    <rPh sb="18" eb="20">
      <t>キサイ</t>
    </rPh>
    <phoneticPr fontId="1"/>
  </si>
  <si>
    <t>非住宅
・同設備</t>
    <rPh sb="0" eb="1">
      <t>ヒ</t>
    </rPh>
    <rPh sb="1" eb="3">
      <t>ジュウタク</t>
    </rPh>
    <rPh sb="5" eb="6">
      <t>ドウ</t>
    </rPh>
    <rPh sb="6" eb="8">
      <t>セツビ</t>
    </rPh>
    <phoneticPr fontId="1"/>
  </si>
  <si>
    <t>屋外の
電気等</t>
    <rPh sb="0" eb="2">
      <t>オクガイ</t>
    </rPh>
    <rPh sb="4" eb="6">
      <t>デンキ</t>
    </rPh>
    <rPh sb="6" eb="7">
      <t>トウ</t>
    </rPh>
    <phoneticPr fontId="1"/>
  </si>
  <si>
    <t>機械器具
設　　　置</t>
    <rPh sb="0" eb="2">
      <t>キカイ</t>
    </rPh>
    <rPh sb="2" eb="4">
      <t>キグ</t>
    </rPh>
    <rPh sb="5" eb="6">
      <t>セツ</t>
    </rPh>
    <rPh sb="9" eb="10">
      <t>オキ</t>
    </rPh>
    <phoneticPr fontId="1"/>
  </si>
  <si>
    <t>4.8/1000</t>
  </si>
  <si>
    <t>2.2/1000</t>
  </si>
  <si>
    <t>3.0/1000</t>
  </si>
  <si>
    <t>1.4/1000</t>
  </si>
  <si>
    <t>1.1/1000</t>
  </si>
  <si>
    <t>この部分に、建退共掛金収納書を添付してください。</t>
    <rPh sb="2" eb="4">
      <t>ブブン</t>
    </rPh>
    <rPh sb="6" eb="7">
      <t>ケン</t>
    </rPh>
    <rPh sb="7" eb="8">
      <t>タイ</t>
    </rPh>
    <rPh sb="8" eb="9">
      <t>キョウ</t>
    </rPh>
    <rPh sb="9" eb="11">
      <t>カケキン</t>
    </rPh>
    <rPh sb="11" eb="13">
      <t>シュウノウ</t>
    </rPh>
    <rPh sb="13" eb="14">
      <t>ショ</t>
    </rPh>
    <rPh sb="15" eb="17">
      <t>テンプ</t>
    </rPh>
    <phoneticPr fontId="1"/>
  </si>
  <si>
    <t>｝</t>
  </si>
  <si>
    <t>労働者延べ就労者数　　×　　３2０円　＝　所要額（掛金収納書金額と一致）</t>
    <rPh sb="0" eb="3">
      <t>ロウドウシャ</t>
    </rPh>
    <rPh sb="3" eb="4">
      <t>ノ</t>
    </rPh>
    <rPh sb="5" eb="8">
      <t>シュウロウシャ</t>
    </rPh>
    <rPh sb="8" eb="9">
      <t>スウ</t>
    </rPh>
    <rPh sb="17" eb="18">
      <t>エン</t>
    </rPh>
    <rPh sb="21" eb="23">
      <t>ショヨウ</t>
    </rPh>
    <rPh sb="23" eb="24">
      <t>ガク</t>
    </rPh>
    <rPh sb="25" eb="27">
      <t>カケキン</t>
    </rPh>
    <rPh sb="27" eb="29">
      <t>シュウノウ</t>
    </rPh>
    <rPh sb="29" eb="30">
      <t>ショ</t>
    </rPh>
    <rPh sb="30" eb="32">
      <t>キンガク</t>
    </rPh>
    <rPh sb="33" eb="35">
      <t>イッチ</t>
    </rPh>
    <phoneticPr fontId="1"/>
  </si>
  <si>
    <t>2.掛金の納付について</t>
  </si>
  <si>
    <t>Q2-4.「掛金納付の考え方」の表の工事種別について、具体的な用語の定義を教えてください。</t>
  </si>
  <si>
    <t>「掛金納付の考え方」における工事種別分類表</t>
  </si>
  <si>
    <t xml:space="preserve">工事種別 </t>
  </si>
  <si>
    <t>判断の目安（具体的な例）</t>
  </si>
  <si>
    <t xml:space="preserve">舗装 </t>
  </si>
  <si>
    <t xml:space="preserve">    道路、駐車場、通路、空き地などを砂利・アスファルト等で整備舗装する土木工事。 ただし、管や電線路埋め戻しによる道路舗装（復旧）工事は除く。</t>
  </si>
  <si>
    <t xml:space="preserve">橋梁等 </t>
  </si>
  <si>
    <t xml:space="preserve">隧道 </t>
  </si>
  <si>
    <t xml:space="preserve">    官庁、学校等のビル外壁塗装工事。</t>
  </si>
  <si>
    <t xml:space="preserve">    トンネル（沈埋工法のものを含む）、地下鉄道、地下通路などの土木工事及びこれら の工事に附帯する土木工事。</t>
  </si>
  <si>
    <t xml:space="preserve">    なお、地下街は「その他の土木工事」に区分される。</t>
  </si>
  <si>
    <t xml:space="preserve">堰堤 </t>
  </si>
  <si>
    <t xml:space="preserve">    （発電用や砂防などの）ダム、（防波、防潮、防砂、導流、消波堤等の）堤防、（可動堰等の）堰、防波水門、消波堤、護岸、よう壁、防災調整池、山腹工事などの土木 工事及びこれらの工事に附帯する土木工事（地下水遮断工事、集水井工等の排水 工事等）。</t>
  </si>
  <si>
    <t xml:space="preserve">浚渫・埋立 </t>
  </si>
  <si>
    <t xml:space="preserve">    海底、川底、ダム底にたまった土砂や砂利等の掘削・撤去工事（該当土砂等の運搬 や残土処分なども一括して行う場合もこれに含まれます）。</t>
  </si>
  <si>
    <t xml:space="preserve">    航路、泊地、舟だまり等臨海部の埋立造成（護岸工事）、畑や沼地などの埋立宅地 造成、橋梁築造等のための築島、河川等の浚渫、浸食海岸の砂入れなどの土木工 事及びこれらの工事に附帯する土木工事。</t>
  </si>
  <si>
    <t xml:space="preserve">その他の土木 </t>
  </si>
  <si>
    <t>上記に属さない土木工事。</t>
  </si>
  <si>
    <t xml:space="preserve">    切土部分の掘削、土取り場、岩等の掘削、構造物基礎の掘削などの土木工事。</t>
  </si>
  <si>
    <t xml:space="preserve">    河川の排水機場、下水処理施設、廃棄物処理場、ゴミ処理場の建設工事。</t>
  </si>
  <si>
    <t xml:space="preserve">    一般の道路、農道、林道、鉄道、軌道の築造などの土木工事。</t>
  </si>
  <si>
    <t xml:space="preserve">    地滑り防止工事、山留工事などの土木工事。公園、緑地、広場、校庭、青空駐車場、霊園、動物園、植物園の造築などの土木工事。</t>
  </si>
  <si>
    <t xml:space="preserve">    空港滑走路、港の整備、築造などの土木工事。</t>
  </si>
  <si>
    <t xml:space="preserve">    これらの建物に附帯する物置、トイレ、土蔵、車庫などの附属建築物の建築工事を含む。</t>
  </si>
  <si>
    <t xml:space="preserve">    農地、草地、開拓地、干拓地、農業用水路、ため池などの農業土木工事。</t>
  </si>
  <si>
    <t xml:space="preserve">    建物や土木構築物の解体工事。</t>
  </si>
  <si>
    <t xml:space="preserve">    土地造成工事。</t>
  </si>
  <si>
    <t xml:space="preserve">    上・下水道における管渠、共同溝、パイプラインなどの管（渠）工事及びこれに附帯する 土木工事。</t>
  </si>
  <si>
    <t xml:space="preserve">    路側道路標識設置・ガードレール敷設などの工事。</t>
  </si>
  <si>
    <t xml:space="preserve">    道路等の防水工事・補修工事。</t>
  </si>
  <si>
    <t xml:space="preserve">    防護柵、フェンス等の敷設工事。</t>
  </si>
  <si>
    <t xml:space="preserve">    マンション等の住宅や主に公務員の宿舎、寮、寄宿舎、合宿所の宿泊棟（準住宅扱い）などの住宅に該当する建築工事及びこれらの工事に附帯する設備工事。</t>
  </si>
  <si>
    <t xml:space="preserve">    建築で受注のマンション、宿舎等のはつり（外壁はがし）工事。</t>
  </si>
  <si>
    <t>×</t>
  </si>
  <si>
    <t xml:space="preserve">    マンション、宿舎等のビル外壁塗装工事。</t>
  </si>
  <si>
    <t xml:space="preserve">非住宅・同設備工事 </t>
  </si>
  <si>
    <t xml:space="preserve">    官庁、校舎、〇〇センター、再開発ビル、研究所、博物館や美術館、病院、図書館、体育館、競技場、ドームスタジアム、観測所、職業訓練校、保養所や宿泊所、研修所、郵便局などの非住宅に該当する建築工事及びこれらの工事に附帯する設備工事。</t>
  </si>
  <si>
    <t xml:space="preserve">    これらの建物に附帯する物置、トイレ、車庫などの附属建築物の建築工事を含む。</t>
  </si>
  <si>
    <t xml:space="preserve">    建築で受注の官庁、学校等のはつり（外壁はがし）工事。</t>
  </si>
  <si>
    <t>　3.設備工事</t>
  </si>
  <si>
    <t xml:space="preserve">    屋外（地中、架空、水中などの）送電線、配電線、通信・電話線及びケーブル、光ファイバーケーブル、ＰＨＳ等無線アンテナ、街灯、ライトアップ施設、これらの支持柱、支持 鉄塔等並びにこれに設置された変圧設備などの工事。</t>
  </si>
  <si>
    <t xml:space="preserve">    信号機設置工事。</t>
  </si>
  <si>
    <t xml:space="preserve">    電線路共同溝（他の区分に属するものを除く）の工事。</t>
  </si>
  <si>
    <t xml:space="preserve">    これらの工事に附帯する土木工事。</t>
  </si>
  <si>
    <t xml:space="preserve">機械器具設備 </t>
  </si>
  <si>
    <t xml:space="preserve">    工場等における動力設備、機械基礎、築炉、変電設備、屋外電信・電話設備、電光文字設備、機械信号施設、遊戯設備、有線・無線電話機械据付、無線電信機械据付、 抗井(石油・天然ガスの掘削)設備、電気信号設備などの機械単独工事、各種プラント。</t>
  </si>
  <si>
    <t xml:space="preserve">    なお、建築物内の電力、冷暖房、空調、消防、昇降等の建築設備工事は「住宅・同設備工事」または「非住宅・同設備工事」に区分する。</t>
  </si>
  <si>
    <t>臼杵市長　様</t>
    <rPh sb="0" eb="3">
      <t>ウスキシ</t>
    </rPh>
    <rPh sb="3" eb="4">
      <t>チョウ</t>
    </rPh>
    <rPh sb="5" eb="6">
      <t>サマ</t>
    </rPh>
    <phoneticPr fontId="1"/>
  </si>
  <si>
    <t>●建退協事業本部が配布している赤本[建設業退職金共済制度 事務処理の手引き]</t>
    <rPh sb="1" eb="4">
      <t>ケンタイキョウ</t>
    </rPh>
    <rPh sb="4" eb="8">
      <t>ジギョウホンブ</t>
    </rPh>
    <rPh sb="9" eb="11">
      <t>ハイフ</t>
    </rPh>
    <rPh sb="15" eb="17">
      <t>アカホン</t>
    </rPh>
    <rPh sb="18" eb="24">
      <t>ケンセツギョウタイショクキン</t>
    </rPh>
    <rPh sb="24" eb="26">
      <t>キョウサイ</t>
    </rPh>
    <rPh sb="26" eb="28">
      <t>セイド</t>
    </rPh>
    <rPh sb="29" eb="31">
      <t>ジム</t>
    </rPh>
    <rPh sb="31" eb="33">
      <t>ショリ</t>
    </rPh>
    <rPh sb="34" eb="36">
      <t>テビ</t>
    </rPh>
    <phoneticPr fontId="1"/>
  </si>
  <si>
    <t>上記内容のwebURL:https://www.kentaikyo.taisyokukin.go.jp/qa/qa2-4.html</t>
    <rPh sb="0" eb="4">
      <t>ジョウキナイヨウ</t>
    </rPh>
    <phoneticPr fontId="1"/>
  </si>
  <si>
    <t>～以下抜粋～</t>
    <rPh sb="1" eb="3">
      <t>イカ</t>
    </rPh>
    <rPh sb="3" eb="5">
      <t>バッスイ</t>
    </rPh>
    <phoneticPr fontId="1"/>
  </si>
  <si>
    <t>「掛金納付の考え方」の表の工事種別は、「建設工事受注動態統計調査記入の手引き（国土交通省）」による分類を使用しています。　（※その具体的内容は下記の工事種別分類表をご覧ください。）</t>
    <rPh sb="71" eb="73">
      <t>カキ</t>
    </rPh>
    <phoneticPr fontId="1"/>
  </si>
  <si>
    <t>※変更の場合は「変更後の就労者数」を記載</t>
    <rPh sb="1" eb="3">
      <t>ヘンコウ</t>
    </rPh>
    <rPh sb="4" eb="6">
      <t>バアイ</t>
    </rPh>
    <rPh sb="8" eb="11">
      <t>ヘンコウゴ</t>
    </rPh>
    <rPh sb="12" eb="16">
      <t>シュウロウシャスウ</t>
    </rPh>
    <rPh sb="18" eb="20">
      <t>キサイ</t>
    </rPh>
    <phoneticPr fontId="1"/>
  </si>
  <si>
    <t>=</t>
  </si>
  <si>
    <t>※変更の場合の計算・記載例</t>
    <rPh sb="1" eb="3">
      <t>ヘンコウ</t>
    </rPh>
    <rPh sb="4" eb="6">
      <t>バアイ</t>
    </rPh>
    <rPh sb="7" eb="9">
      <t>ケイサン</t>
    </rPh>
    <rPh sb="10" eb="12">
      <t>キサイ</t>
    </rPh>
    <rPh sb="12" eb="13">
      <t>レイ</t>
    </rPh>
    <phoneticPr fontId="1"/>
  </si>
  <si>
    <r>
      <t>例；（当初工事費3,575,000円、変更後工事費</t>
    </r>
    <r>
      <rPr>
        <b/>
        <u/>
        <sz val="11"/>
        <color rgb="FFFF0000"/>
        <rFont val="BIZ UDP明朝 Medium"/>
        <family val="1"/>
        <charset val="128"/>
      </rPr>
      <t>3,938,000</t>
    </r>
    <r>
      <rPr>
        <u/>
        <sz val="11"/>
        <rFont val="BIZ UDP明朝 Medium"/>
        <family val="1"/>
        <charset val="128"/>
      </rPr>
      <t>円）</t>
    </r>
    <rPh sb="0" eb="1">
      <t>レイ</t>
    </rPh>
    <rPh sb="3" eb="5">
      <t>トウショ</t>
    </rPh>
    <rPh sb="5" eb="8">
      <t>コウジヒ</t>
    </rPh>
    <rPh sb="17" eb="18">
      <t>エン</t>
    </rPh>
    <rPh sb="19" eb="21">
      <t>ヘンコウ</t>
    </rPh>
    <rPh sb="21" eb="22">
      <t>ゴ</t>
    </rPh>
    <rPh sb="22" eb="24">
      <t>コウジ</t>
    </rPh>
    <rPh sb="24" eb="25">
      <t>ヒ</t>
    </rPh>
    <rPh sb="34" eb="35">
      <t>エン</t>
    </rPh>
    <phoneticPr fontId="1"/>
  </si>
  <si>
    <t>※増額変更：363,000円、基本率4.1/1000の場合</t>
    <rPh sb="1" eb="3">
      <t>ゾウガク</t>
    </rPh>
    <rPh sb="3" eb="5">
      <t>ヘンコウ</t>
    </rPh>
    <rPh sb="13" eb="14">
      <t>エン</t>
    </rPh>
    <rPh sb="15" eb="17">
      <t>キホン</t>
    </rPh>
    <rPh sb="17" eb="18">
      <t>リツ</t>
    </rPh>
    <rPh sb="27" eb="29">
      <t>バアイ</t>
    </rPh>
    <phoneticPr fontId="1"/>
  </si>
  <si>
    <t>÷</t>
  </si>
  <si>
    <t>＝</t>
  </si>
  <si>
    <t>証紙1枚単価</t>
    <rPh sb="0" eb="2">
      <t>ショウシ</t>
    </rPh>
    <rPh sb="3" eb="4">
      <t>マイ</t>
    </rPh>
    <rPh sb="4" eb="6">
      <t>タンカ</t>
    </rPh>
    <phoneticPr fontId="1"/>
  </si>
  <si>
    <t>必要枚数（繰り上げ）</t>
    <rPh sb="0" eb="2">
      <t>ヒツヨウ</t>
    </rPh>
    <rPh sb="2" eb="4">
      <t>マイスウ</t>
    </rPh>
    <rPh sb="5" eb="6">
      <t>ク</t>
    </rPh>
    <rPh sb="7" eb="8">
      <t>ア</t>
    </rPh>
    <phoneticPr fontId="1"/>
  </si>
  <si>
    <t>≒</t>
  </si>
  <si>
    <t>枚</t>
    <rPh sb="0" eb="1">
      <t>マイ</t>
    </rPh>
    <phoneticPr fontId="1"/>
  </si>
  <si>
    <t>追加購入額</t>
    <rPh sb="0" eb="2">
      <t>ツイカ</t>
    </rPh>
    <rPh sb="2" eb="4">
      <t>コウニュウ</t>
    </rPh>
    <rPh sb="4" eb="5">
      <t>ガク</t>
    </rPh>
    <phoneticPr fontId="1"/>
  </si>
  <si>
    <t>円</t>
    <rPh sb="0" eb="1">
      <t>エン</t>
    </rPh>
    <phoneticPr fontId="1"/>
  </si>
  <si>
    <t>（必要枚数×証紙単価）</t>
    <rPh sb="1" eb="3">
      <t>ヒツヨウ</t>
    </rPh>
    <rPh sb="3" eb="5">
      <t>マイスウ</t>
    </rPh>
    <rPh sb="6" eb="8">
      <t>ショウシ</t>
    </rPh>
    <rPh sb="8" eb="10">
      <t>タンカ</t>
    </rPh>
    <phoneticPr fontId="1"/>
  </si>
  <si>
    <t>この金額と枚数を「掛金収納書」で確認します。</t>
    <rPh sb="2" eb="4">
      <t>キンガク</t>
    </rPh>
    <rPh sb="5" eb="7">
      <t>マイスウ</t>
    </rPh>
    <rPh sb="9" eb="10">
      <t>カ</t>
    </rPh>
    <rPh sb="10" eb="11">
      <t>キン</t>
    </rPh>
    <rPh sb="11" eb="13">
      <t>シュウノウ</t>
    </rPh>
    <rPh sb="13" eb="14">
      <t>ショ</t>
    </rPh>
    <rPh sb="16" eb="18">
      <t>カクニン</t>
    </rPh>
    <phoneticPr fontId="1"/>
  </si>
  <si>
    <t>※変更の場合は「変更後の就労者数」を記載</t>
  </si>
  <si>
    <t>※当初契約時点の建退共購入額</t>
    <rPh sb="1" eb="3">
      <t>トウショ</t>
    </rPh>
    <rPh sb="3" eb="5">
      <t>ケイヤク</t>
    </rPh>
    <rPh sb="5" eb="7">
      <t>ジテン</t>
    </rPh>
    <rPh sb="8" eb="11">
      <t>ケンタイキョウ</t>
    </rPh>
    <rPh sb="11" eb="13">
      <t>コウニュウ</t>
    </rPh>
    <rPh sb="13" eb="14">
      <t>ガク</t>
    </rPh>
    <phoneticPr fontId="1"/>
  </si>
  <si>
    <t>当初購入額</t>
    <rPh sb="0" eb="2">
      <t>トウショ</t>
    </rPh>
    <rPh sb="2" eb="4">
      <t>コウニュウ</t>
    </rPh>
    <rPh sb="4" eb="5">
      <t>ガク</t>
    </rPh>
    <phoneticPr fontId="1"/>
  </si>
  <si>
    <t>※変更後の総工事費</t>
    <rPh sb="1" eb="3">
      <t>ヘンコウ</t>
    </rPh>
    <rPh sb="3" eb="4">
      <t>ゴ</t>
    </rPh>
    <rPh sb="5" eb="6">
      <t>ソウ</t>
    </rPh>
    <rPh sb="6" eb="9">
      <t>コウジヒ</t>
    </rPh>
    <phoneticPr fontId="1"/>
  </si>
  <si>
    <t>ココの掛け算は合わなくて良いです。</t>
    <rPh sb="3" eb="4">
      <t>カ</t>
    </rPh>
    <rPh sb="5" eb="6">
      <t>ザン</t>
    </rPh>
    <rPh sb="7" eb="8">
      <t>ア</t>
    </rPh>
    <rPh sb="12" eb="13">
      <t>ヨ</t>
    </rPh>
    <phoneticPr fontId="1"/>
  </si>
  <si>
    <t>※↑逆算で算出↓例</t>
    <rPh sb="2" eb="4">
      <t>ギャクサン</t>
    </rPh>
    <rPh sb="5" eb="7">
      <t>サンシュツ</t>
    </rPh>
    <rPh sb="8" eb="9">
      <t>レイ</t>
    </rPh>
    <phoneticPr fontId="1"/>
  </si>
  <si>
    <t>+</t>
  </si>
  <si>
    <t>◎当初と変更で印紙代が変わる場合の例</t>
    <rPh sb="1" eb="3">
      <t>トウショ</t>
    </rPh>
    <rPh sb="4" eb="6">
      <t>ヘンコウ</t>
    </rPh>
    <rPh sb="7" eb="9">
      <t>インシ</t>
    </rPh>
    <rPh sb="9" eb="10">
      <t>ダイ</t>
    </rPh>
    <rPh sb="11" eb="12">
      <t>カ</t>
    </rPh>
    <rPh sb="14" eb="16">
      <t>バアイ</t>
    </rPh>
    <rPh sb="17" eb="18">
      <t>レイ</t>
    </rPh>
    <phoneticPr fontId="1"/>
  </si>
  <si>
    <t>←</t>
  </si>
  <si>
    <r>
      <t>工事内容を把握して落札されていると思いますので、下表から各自で判断していただいて構いませんが、</t>
    </r>
    <r>
      <rPr>
        <b/>
        <u/>
        <sz val="12"/>
        <color rgb="FFC00000"/>
        <rFont val="BIZ UDPゴシック"/>
        <family val="3"/>
        <charset val="128"/>
      </rPr>
      <t>明らかに違う種別を選択している場合は、修正をお願いすることもあります</t>
    </r>
    <r>
      <rPr>
        <b/>
        <sz val="12"/>
        <rFont val="BIZ UDPゴシック"/>
        <family val="3"/>
        <charset val="128"/>
      </rPr>
      <t>ので、工事内容の把握に自信がない場合は、事前に発注担当課へ施工内容を確認する等して判断ください。</t>
    </r>
    <rPh sb="0" eb="4">
      <t>コウジナイヨウ</t>
    </rPh>
    <rPh sb="5" eb="7">
      <t>ハアク</t>
    </rPh>
    <rPh sb="9" eb="11">
      <t>ラクサツ</t>
    </rPh>
    <rPh sb="17" eb="18">
      <t>オモ</t>
    </rPh>
    <rPh sb="24" eb="26">
      <t>カヒョウ</t>
    </rPh>
    <rPh sb="28" eb="30">
      <t>カクジ</t>
    </rPh>
    <rPh sb="31" eb="33">
      <t>ハンダン</t>
    </rPh>
    <rPh sb="40" eb="41">
      <t>カマ</t>
    </rPh>
    <rPh sb="47" eb="48">
      <t>アキ</t>
    </rPh>
    <rPh sb="51" eb="52">
      <t>チガ</t>
    </rPh>
    <rPh sb="53" eb="55">
      <t>シュベツ</t>
    </rPh>
    <rPh sb="56" eb="58">
      <t>センタク</t>
    </rPh>
    <rPh sb="62" eb="64">
      <t>バアイ</t>
    </rPh>
    <rPh sb="66" eb="68">
      <t>シュウセイ</t>
    </rPh>
    <rPh sb="70" eb="71">
      <t>ネガ</t>
    </rPh>
    <rPh sb="84" eb="86">
      <t>コウジ</t>
    </rPh>
    <rPh sb="86" eb="88">
      <t>ナイヨウ</t>
    </rPh>
    <rPh sb="89" eb="91">
      <t>ハアク</t>
    </rPh>
    <rPh sb="92" eb="94">
      <t>ジシン</t>
    </rPh>
    <rPh sb="97" eb="99">
      <t>バアイ</t>
    </rPh>
    <rPh sb="101" eb="103">
      <t>ジゼン</t>
    </rPh>
    <rPh sb="104" eb="109">
      <t>ハッチュウタントウカ</t>
    </rPh>
    <rPh sb="115" eb="117">
      <t>カクニン</t>
    </rPh>
    <rPh sb="119" eb="120">
      <t>ナド</t>
    </rPh>
    <rPh sb="122" eb="124">
      <t>ハンダン</t>
    </rPh>
    <phoneticPr fontId="1"/>
  </si>
  <si>
    <t>※これら区分についての考え方は、別シート「工事種別分類表」参照。</t>
    <rPh sb="4" eb="6">
      <t>クブン</t>
    </rPh>
    <rPh sb="11" eb="12">
      <t>カンガ</t>
    </rPh>
    <rPh sb="13" eb="14">
      <t>カタ</t>
    </rPh>
    <rPh sb="16" eb="17">
      <t>ベツ</t>
    </rPh>
    <rPh sb="21" eb="25">
      <t>コウジシュベツ</t>
    </rPh>
    <rPh sb="25" eb="28">
      <t>ブンルイヒョウ</t>
    </rPh>
    <rPh sb="29" eb="31">
      <t>サンショウ</t>
    </rPh>
    <phoneticPr fontId="1"/>
  </si>
  <si>
    <t>※市における確認では、適用すべき率より高く試算して（足りて）いれば修正は求めていません。（例：3.6％を4.1％で枚数試算）</t>
    <rPh sb="1" eb="2">
      <t>シ</t>
    </rPh>
    <rPh sb="6" eb="8">
      <t>カクニン</t>
    </rPh>
    <rPh sb="11" eb="13">
      <t>テキヨウ</t>
    </rPh>
    <rPh sb="16" eb="17">
      <t>リツ</t>
    </rPh>
    <rPh sb="19" eb="20">
      <t>タカ</t>
    </rPh>
    <rPh sb="21" eb="23">
      <t>シサン</t>
    </rPh>
    <rPh sb="26" eb="27">
      <t>タ</t>
    </rPh>
    <rPh sb="33" eb="35">
      <t>シュウセイ</t>
    </rPh>
    <rPh sb="36" eb="37">
      <t>モト</t>
    </rPh>
    <rPh sb="45" eb="46">
      <t>レイ</t>
    </rPh>
    <rPh sb="57" eb="59">
      <t>マイスウ</t>
    </rPh>
    <rPh sb="59" eb="61">
      <t>シサン</t>
    </rPh>
    <phoneticPr fontId="1"/>
  </si>
  <si>
    <t>R6.10～</t>
  </si>
  <si>
    <t>【受注者】</t>
    <rPh sb="1" eb="4">
      <t>ジュチュウシャ</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</si>
</sst>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000;[Red]\-#,##0.0000"/>
  </numFmts>
  <fonts count="35" x14ac:knownFonts="1">
    <font>
      <sz val="11"/>
      <name val="ＭＳ Ｐゴシック"/>
      <family val="3"/>
    </font>
    <font>
      <sz val="6"/>
      <name val="ＭＳ Ｐゴシック"/>
      <family val="3"/>
    </font>
    <font>
      <sz val="11"/>
      <name val="BIZ UDP明朝 Medium"/>
      <family val="1"/>
    </font>
    <font>
      <sz val="9"/>
      <name val="BIZ UDP明朝 Medium"/>
      <family val="1"/>
    </font>
    <font>
      <b/>
      <sz val="14"/>
      <name val="BIZ UDP明朝 Medium"/>
      <family val="1"/>
    </font>
    <font>
      <sz val="10"/>
      <name val="BIZ UDP明朝 Medium"/>
      <family val="1"/>
    </font>
    <font>
      <sz val="8"/>
      <color theme="0"/>
      <name val="BIZ UDP明朝 Medium"/>
      <family val="1"/>
    </font>
    <font>
      <b/>
      <sz val="16"/>
      <name val="BIZ UDP明朝 Medium"/>
      <family val="1"/>
    </font>
    <font>
      <b/>
      <sz val="11"/>
      <color rgb="FFC00000"/>
      <name val="BIZ UDP明朝 Medium"/>
      <family val="1"/>
    </font>
    <font>
      <sz val="11"/>
      <color rgb="FFC00000"/>
      <name val="BIZ UDP明朝 Medium"/>
      <family val="1"/>
    </font>
    <font>
      <b/>
      <sz val="11"/>
      <name val="BIZ UDP明朝 Medium"/>
      <family val="1"/>
    </font>
    <font>
      <sz val="11"/>
      <name val="ＭＳ Ｐゴシック"/>
      <family val="3"/>
    </font>
    <font>
      <b/>
      <u/>
      <sz val="12"/>
      <color theme="6" tint="-0.499984740745262"/>
      <name val="BIZ UDP明朝 Medium"/>
      <family val="1"/>
    </font>
    <font>
      <u/>
      <sz val="11"/>
      <name val="BIZ UDP明朝 Medium"/>
      <family val="1"/>
    </font>
    <font>
      <b/>
      <u/>
      <sz val="12"/>
      <name val="BIZ UDP明朝 Medium"/>
      <family val="1"/>
    </font>
    <font>
      <b/>
      <sz val="11"/>
      <color theme="8" tint="-0.499984740745262"/>
      <name val="BIZ UDP明朝 Medium"/>
      <family val="1"/>
    </font>
    <font>
      <b/>
      <i/>
      <sz val="12"/>
      <color theme="5" tint="-0.249977111117893"/>
      <name val="BIZ UDP明朝 Medium"/>
      <family val="1"/>
    </font>
    <font>
      <sz val="11"/>
      <color rgb="FFFF0000"/>
      <name val="BIZ UDP明朝 Medium"/>
      <family val="1"/>
    </font>
    <font>
      <b/>
      <sz val="12"/>
      <color rgb="FFC00000"/>
      <name val="BIZ UDP明朝 Medium"/>
      <family val="1"/>
    </font>
    <font>
      <b/>
      <sz val="12"/>
      <color theme="9" tint="-0.499984740745262"/>
      <name val="BIZ UDP明朝 Medium"/>
      <family val="1"/>
    </font>
    <font>
      <b/>
      <sz val="12"/>
      <name val="BIZ UDP明朝 Medium"/>
      <family val="1"/>
    </font>
    <font>
      <b/>
      <sz val="10"/>
      <color rgb="FFC00000"/>
      <name val="BIZ UDPゴシック"/>
      <family val="3"/>
    </font>
    <font>
      <sz val="11"/>
      <name val="BIZ UDPゴシック"/>
      <family val="3"/>
    </font>
    <font>
      <b/>
      <sz val="16"/>
      <name val="BIZ UDPゴシック"/>
      <family val="3"/>
    </font>
    <font>
      <sz val="12"/>
      <color rgb="FFC00000"/>
      <name val="BIZ UDPゴシック"/>
      <family val="3"/>
    </font>
    <font>
      <sz val="10"/>
      <name val="BIZ UDPゴシック"/>
      <family val="3"/>
    </font>
    <font>
      <b/>
      <sz val="12"/>
      <name val="BIZ UDPゴシック"/>
      <family val="3"/>
    </font>
    <font>
      <b/>
      <sz val="8"/>
      <color rgb="FFC00000"/>
      <name val="BIZ UDPゴシック"/>
      <family val="3"/>
    </font>
    <font>
      <b/>
      <sz val="11"/>
      <name val="BIZ UDPゴシック"/>
      <family val="3"/>
    </font>
    <font>
      <b/>
      <u/>
      <sz val="11"/>
      <color rgb="FFFF0000"/>
      <name val="BIZ UDP明朝 Medium"/>
      <family val="1"/>
      <charset val="128"/>
    </font>
    <font>
      <u/>
      <sz val="11"/>
      <name val="BIZ UDP明朝 Medium"/>
      <family val="1"/>
      <charset val="128"/>
    </font>
    <font>
      <b/>
      <u/>
      <sz val="12"/>
      <color rgb="FFC00000"/>
      <name val="BIZ UDPゴシック"/>
      <family val="3"/>
      <charset val="128"/>
    </font>
    <font>
      <b/>
      <sz val="12"/>
      <name val="BIZ UDPゴシック"/>
      <family val="3"/>
      <charset val="128"/>
    </font>
    <font>
      <b/>
      <sz val="12"/>
      <color indexed="81"/>
      <name val="BIZ UDPゴシック"/>
      <family val="3"/>
      <charset val="128"/>
    </font>
    <font>
      <sz val="9"/>
      <color indexed="81"/>
      <name val="BIZ UDPゴシック"/>
      <family val="3"/>
      <charset val="128"/>
    </font>
  </fonts>
  <fills count="4">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s>
  <borders count="56">
    <border>
      <left/>
      <right/>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right style="medium">
        <color indexed="64"/>
      </right>
      <top style="medium">
        <color indexed="64"/>
      </top>
      <bottom style="medium">
        <color indexed="64"/>
      </bottom>
      <diagonal/>
    </border>
    <border>
      <left style="thin">
        <color theme="4" tint="-0.249977111117893"/>
      </left>
      <right/>
      <top style="thin">
        <color theme="4" tint="-0.249977111117893"/>
      </top>
      <bottom style="thin">
        <color theme="4" tint="-0.249977111117893"/>
      </bottom>
      <diagonal/>
    </border>
    <border>
      <left style="thin">
        <color theme="6" tint="-0.499984740745262"/>
      </left>
      <right/>
      <top style="thin">
        <color theme="6" tint="-0.499984740745262"/>
      </top>
      <bottom style="thin">
        <color theme="6" tint="-0.499984740745262"/>
      </bottom>
      <diagonal/>
    </border>
    <border>
      <left/>
      <right style="thin">
        <color theme="4" tint="-0.249977111117893"/>
      </right>
      <top style="thin">
        <color theme="4" tint="-0.249977111117893"/>
      </top>
      <bottom style="thin">
        <color theme="4" tint="-0.249977111117893"/>
      </bottom>
      <diagonal/>
    </border>
    <border>
      <left/>
      <right/>
      <top style="thin">
        <color theme="6" tint="-0.499984740745262"/>
      </top>
      <bottom style="thin">
        <color theme="6" tint="-0.499984740745262"/>
      </bottom>
      <diagonal/>
    </border>
    <border>
      <left/>
      <right style="thin">
        <color theme="9" tint="-0.499984740745262"/>
      </right>
      <top style="thin">
        <color theme="6" tint="-0.499984740745262"/>
      </top>
      <bottom style="thin">
        <color theme="6" tint="-0.499984740745262"/>
      </bottom>
      <diagonal/>
    </border>
    <border>
      <left style="thin">
        <color rgb="FFC00000"/>
      </left>
      <right/>
      <top style="thin">
        <color rgb="FFC00000"/>
      </top>
      <bottom style="thin">
        <color rgb="FFC00000"/>
      </bottom>
      <diagonal/>
    </border>
    <border>
      <left style="thin">
        <color theme="9" tint="-0.499984740745262"/>
      </left>
      <right/>
      <top style="thin">
        <color theme="9" tint="-0.499984740745262"/>
      </top>
      <bottom style="thin">
        <color theme="9" tint="-0.499984740745262"/>
      </bottom>
      <diagonal/>
    </border>
    <border>
      <left/>
      <right/>
      <top style="thin">
        <color rgb="FFC00000"/>
      </top>
      <bottom style="thin">
        <color rgb="FFC00000"/>
      </bottom>
      <diagonal/>
    </border>
    <border>
      <left/>
      <right/>
      <top style="thin">
        <color theme="9" tint="-0.499984740745262"/>
      </top>
      <bottom style="thin">
        <color theme="9" tint="-0.499984740745262"/>
      </bottom>
      <diagonal/>
    </border>
    <border>
      <left style="medium">
        <color theme="6" tint="-0.499984740745262"/>
      </left>
      <right/>
      <top style="medium">
        <color theme="6" tint="-0.499984740745262"/>
      </top>
      <bottom style="medium">
        <color theme="6" tint="-0.499984740745262"/>
      </bottom>
      <diagonal/>
    </border>
    <border>
      <left/>
      <right/>
      <top style="medium">
        <color theme="6" tint="-0.499984740745262"/>
      </top>
      <bottom style="medium">
        <color theme="6" tint="-0.499984740745262"/>
      </bottom>
      <diagonal/>
    </border>
    <border>
      <left style="medium">
        <color rgb="FFC00000"/>
      </left>
      <right/>
      <top style="medium">
        <color rgb="FFC00000"/>
      </top>
      <bottom style="medium">
        <color rgb="FFC00000"/>
      </bottom>
      <diagonal/>
    </border>
    <border>
      <left/>
      <right style="thin">
        <color rgb="FFC00000"/>
      </right>
      <top style="thin">
        <color rgb="FFC00000"/>
      </top>
      <bottom style="thin">
        <color rgb="FFC00000"/>
      </bottom>
      <diagonal/>
    </border>
    <border>
      <left/>
      <right style="thin">
        <color indexed="64"/>
      </right>
      <top style="thin">
        <color theme="9" tint="-0.499984740745262"/>
      </top>
      <bottom style="thin">
        <color theme="9" tint="-0.499984740745262"/>
      </bottom>
      <diagonal/>
    </border>
    <border>
      <left/>
      <right/>
      <top style="medium">
        <color rgb="FFC00000"/>
      </top>
      <bottom style="medium">
        <color rgb="FFC00000"/>
      </bottom>
      <diagonal/>
    </border>
    <border>
      <left/>
      <right style="medium">
        <color theme="6" tint="-0.499984740745262"/>
      </right>
      <top style="medium">
        <color theme="6" tint="-0.499984740745262"/>
      </top>
      <bottom style="medium">
        <color theme="6" tint="-0.499984740745262"/>
      </bottom>
      <diagonal/>
    </border>
    <border>
      <left/>
      <right style="medium">
        <color rgb="FFC00000"/>
      </right>
      <top style="medium">
        <color rgb="FFC00000"/>
      </top>
      <bottom style="medium">
        <color rgb="FFC00000"/>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medium">
        <color indexed="64"/>
      </left>
      <right style="dotted">
        <color indexed="64"/>
      </right>
      <top style="medium">
        <color indexed="64"/>
      </top>
      <bottom style="thin">
        <color indexed="64"/>
      </bottom>
      <diagonal/>
    </border>
    <border>
      <left style="medium">
        <color indexed="64"/>
      </left>
      <right style="dotted">
        <color indexed="64"/>
      </right>
      <top style="thin">
        <color indexed="64"/>
      </top>
      <bottom style="thin">
        <color indexed="64"/>
      </bottom>
      <diagonal/>
    </border>
    <border>
      <left style="medium">
        <color indexed="64"/>
      </left>
      <right style="dotted">
        <color indexed="64"/>
      </right>
      <top style="thin">
        <color indexed="64"/>
      </top>
      <bottom style="medium">
        <color indexed="64"/>
      </bottom>
      <diagonal/>
    </border>
    <border>
      <left style="medium">
        <color indexed="64"/>
      </left>
      <right style="dotted">
        <color indexed="64"/>
      </right>
      <top style="thin">
        <color indexed="64"/>
      </top>
      <bottom/>
      <diagonal/>
    </border>
    <border>
      <left style="medium">
        <color indexed="64"/>
      </left>
      <right style="dotted">
        <color indexed="64"/>
      </right>
      <top/>
      <bottom/>
      <diagonal/>
    </border>
    <border>
      <left style="medium">
        <color indexed="64"/>
      </left>
      <right style="dotted">
        <color indexed="64"/>
      </right>
      <top/>
      <bottom style="thin">
        <color indexed="64"/>
      </bottom>
      <diagonal/>
    </border>
    <border>
      <left style="medium">
        <color indexed="64"/>
      </left>
      <right style="dotted">
        <color indexed="64"/>
      </right>
      <top/>
      <bottom style="medium">
        <color indexed="64"/>
      </bottom>
      <diagonal/>
    </border>
    <border>
      <left style="medium">
        <color indexed="64"/>
      </left>
      <right style="thin">
        <color auto="1"/>
      </right>
      <top style="medium">
        <color indexed="64"/>
      </top>
      <bottom style="thin">
        <color indexed="64"/>
      </bottom>
      <diagonal/>
    </border>
    <border>
      <left style="medium">
        <color indexed="64"/>
      </left>
      <right style="thin">
        <color auto="1"/>
      </right>
      <top/>
      <bottom style="dotted">
        <color auto="1"/>
      </bottom>
      <diagonal/>
    </border>
    <border>
      <left style="medium">
        <color indexed="64"/>
      </left>
      <right style="thin">
        <color auto="1"/>
      </right>
      <top style="dotted">
        <color auto="1"/>
      </top>
      <bottom style="dotted">
        <color auto="1"/>
      </bottom>
      <diagonal/>
    </border>
    <border>
      <left style="medium">
        <color indexed="64"/>
      </left>
      <right style="thin">
        <color auto="1"/>
      </right>
      <top style="dotted">
        <color auto="1"/>
      </top>
      <bottom style="thin">
        <color indexed="64"/>
      </bottom>
      <diagonal/>
    </border>
    <border>
      <left style="medium">
        <color indexed="64"/>
      </left>
      <right style="thin">
        <color auto="1"/>
      </right>
      <top style="dotted">
        <color auto="1"/>
      </top>
      <bottom style="medium">
        <color indexed="64"/>
      </bottom>
      <diagonal/>
    </border>
    <border>
      <left style="dotted">
        <color indexed="64"/>
      </left>
      <right style="medium">
        <color indexed="64"/>
      </right>
      <top style="medium">
        <color indexed="64"/>
      </top>
      <bottom style="thin">
        <color indexed="64"/>
      </bottom>
      <diagonal/>
    </border>
    <border>
      <left style="dotted">
        <color indexed="64"/>
      </left>
      <right style="medium">
        <color indexed="64"/>
      </right>
      <top style="thin">
        <color indexed="64"/>
      </top>
      <bottom style="thin">
        <color indexed="64"/>
      </bottom>
      <diagonal/>
    </border>
    <border>
      <left style="dotted">
        <color indexed="64"/>
      </left>
      <right style="medium">
        <color indexed="64"/>
      </right>
      <top style="thin">
        <color indexed="64"/>
      </top>
      <bottom style="hair">
        <color indexed="64"/>
      </bottom>
      <diagonal/>
    </border>
    <border>
      <left style="dotted">
        <color indexed="64"/>
      </left>
      <right style="medium">
        <color indexed="64"/>
      </right>
      <top style="hair">
        <color indexed="64"/>
      </top>
      <bottom style="thin">
        <color indexed="64"/>
      </bottom>
      <diagonal/>
    </border>
    <border>
      <left style="dotted">
        <color indexed="64"/>
      </left>
      <right style="medium">
        <color indexed="64"/>
      </right>
      <top style="hair">
        <color indexed="64"/>
      </top>
      <bottom style="hair">
        <color indexed="64"/>
      </bottom>
      <diagonal/>
    </border>
    <border>
      <left style="dotted">
        <color indexed="64"/>
      </left>
      <right style="medium">
        <color indexed="64"/>
      </right>
      <top style="hair">
        <color indexed="64"/>
      </top>
      <bottom style="medium">
        <color indexed="64"/>
      </bottom>
      <diagonal/>
    </border>
    <border>
      <left style="thin">
        <color auto="1"/>
      </left>
      <right style="medium">
        <color indexed="64"/>
      </right>
      <top style="medium">
        <color indexed="64"/>
      </top>
      <bottom style="thin">
        <color indexed="64"/>
      </bottom>
      <diagonal/>
    </border>
    <border>
      <left style="thin">
        <color auto="1"/>
      </left>
      <right style="medium">
        <color indexed="64"/>
      </right>
      <top/>
      <bottom style="dotted">
        <color auto="1"/>
      </bottom>
      <diagonal/>
    </border>
    <border>
      <left style="thin">
        <color auto="1"/>
      </left>
      <right style="medium">
        <color indexed="64"/>
      </right>
      <top style="dotted">
        <color auto="1"/>
      </top>
      <bottom style="dotted">
        <color auto="1"/>
      </bottom>
      <diagonal/>
    </border>
    <border>
      <left style="thin">
        <color auto="1"/>
      </left>
      <right style="medium">
        <color indexed="64"/>
      </right>
      <top style="dotted">
        <color auto="1"/>
      </top>
      <bottom style="thin">
        <color indexed="64"/>
      </bottom>
      <diagonal/>
    </border>
    <border>
      <left style="thin">
        <color auto="1"/>
      </left>
      <right style="medium">
        <color indexed="64"/>
      </right>
      <top style="dotted">
        <color auto="1"/>
      </top>
      <bottom style="medium">
        <color indexed="64"/>
      </bottom>
      <diagonal/>
    </border>
  </borders>
  <cellStyleXfs count="2">
    <xf numFmtId="0" fontId="0" fillId="0" borderId="0">
      <alignment vertical="center"/>
    </xf>
    <xf numFmtId="38" fontId="11" fillId="0" borderId="0" applyFont="0" applyFill="0" applyBorder="0" applyAlignment="0" applyProtection="0">
      <alignment vertical="center"/>
    </xf>
  </cellStyleXfs>
  <cellXfs count="150">
    <xf numFmtId="0" fontId="0" fillId="0" borderId="0" xfId="0">
      <alignment vertical="center"/>
    </xf>
    <xf numFmtId="0" fontId="2" fillId="0" borderId="0" xfId="0" applyFont="1">
      <alignment vertical="center"/>
    </xf>
    <xf numFmtId="0" fontId="2" fillId="2" borderId="0" xfId="0" applyFont="1" applyFill="1">
      <alignment vertical="center"/>
    </xf>
    <xf numFmtId="0" fontId="3" fillId="0" borderId="0" xfId="0" applyFont="1">
      <alignment vertical="center"/>
    </xf>
    <xf numFmtId="0" fontId="2" fillId="0" borderId="0" xfId="0" applyFont="1" applyAlignment="1">
      <alignment horizontal="right" vertical="center"/>
    </xf>
    <xf numFmtId="49" fontId="2" fillId="0" borderId="0" xfId="0" applyNumberFormat="1" applyFont="1">
      <alignment vertical="center"/>
    </xf>
    <xf numFmtId="0" fontId="4" fillId="0" borderId="0" xfId="0" applyFont="1">
      <alignment vertical="center"/>
    </xf>
    <xf numFmtId="0" fontId="6" fillId="0" borderId="0" xfId="0" applyFont="1" applyAlignment="1"/>
    <xf numFmtId="0" fontId="2" fillId="0" borderId="4" xfId="0" applyFont="1" applyBorder="1" applyAlignment="1">
      <alignment horizontal="right" vertical="center"/>
    </xf>
    <xf numFmtId="0" fontId="7" fillId="2" borderId="0" xfId="0" applyFont="1" applyFill="1" applyAlignment="1">
      <alignment horizontal="right" vertical="center"/>
    </xf>
    <xf numFmtId="0" fontId="8" fillId="2" borderId="0" xfId="0" applyFont="1" applyFill="1">
      <alignment vertical="center"/>
    </xf>
    <xf numFmtId="0" fontId="2" fillId="2" borderId="0" xfId="0" applyFont="1" applyFill="1" applyAlignment="1">
      <alignment vertical="center"/>
    </xf>
    <xf numFmtId="0" fontId="8" fillId="2" borderId="0" xfId="0" applyFont="1" applyFill="1" applyAlignment="1">
      <alignment vertical="center"/>
    </xf>
    <xf numFmtId="0" fontId="9" fillId="2" borderId="0" xfId="0" applyFont="1" applyFill="1">
      <alignment vertical="center"/>
    </xf>
    <xf numFmtId="0" fontId="10" fillId="2" borderId="7" xfId="0" applyFont="1" applyFill="1" applyBorder="1" applyAlignment="1"/>
    <xf numFmtId="49" fontId="2" fillId="2" borderId="0" xfId="0" applyNumberFormat="1" applyFont="1" applyFill="1">
      <alignment vertical="center"/>
    </xf>
    <xf numFmtId="0" fontId="8" fillId="2" borderId="0" xfId="0" applyFont="1" applyFill="1" applyAlignment="1">
      <alignment vertical="top"/>
    </xf>
    <xf numFmtId="0" fontId="13" fillId="2" borderId="0" xfId="0" applyFont="1" applyFill="1">
      <alignment vertical="center"/>
    </xf>
    <xf numFmtId="0" fontId="14" fillId="2" borderId="0" xfId="0" applyFont="1" applyFill="1">
      <alignment vertical="center"/>
    </xf>
    <xf numFmtId="0" fontId="2" fillId="2" borderId="7" xfId="0" applyFont="1" applyFill="1" applyBorder="1">
      <alignment vertical="center"/>
    </xf>
    <xf numFmtId="0" fontId="2" fillId="2" borderId="0" xfId="0" applyFont="1" applyFill="1" applyAlignment="1">
      <alignment horizontal="center" vertical="center"/>
    </xf>
    <xf numFmtId="0" fontId="17" fillId="2" borderId="4" xfId="0" applyFont="1" applyFill="1" applyBorder="1" applyAlignment="1">
      <alignment vertical="center" shrinkToFit="1"/>
    </xf>
    <xf numFmtId="0" fontId="2" fillId="2" borderId="18" xfId="0" applyFont="1" applyFill="1" applyBorder="1">
      <alignment vertical="center"/>
    </xf>
    <xf numFmtId="0" fontId="2" fillId="2" borderId="19" xfId="0" applyFont="1" applyFill="1" applyBorder="1">
      <alignment vertical="center"/>
    </xf>
    <xf numFmtId="0" fontId="17" fillId="2" borderId="4" xfId="0" applyFont="1" applyFill="1" applyBorder="1" applyAlignment="1">
      <alignment horizontal="center" vertical="center" shrinkToFit="1"/>
    </xf>
    <xf numFmtId="0" fontId="2" fillId="2" borderId="20" xfId="0" applyFont="1" applyFill="1" applyBorder="1" applyAlignment="1">
      <alignment horizontal="right"/>
    </xf>
    <xf numFmtId="0" fontId="2" fillId="2" borderId="21" xfId="0" applyFont="1" applyFill="1" applyBorder="1" applyAlignment="1">
      <alignment horizontal="right"/>
    </xf>
    <xf numFmtId="0" fontId="17" fillId="2" borderId="4" xfId="0" applyFont="1" applyFill="1" applyBorder="1" applyAlignment="1">
      <alignment horizontal="left" vertical="center" shrinkToFit="1"/>
    </xf>
    <xf numFmtId="0" fontId="18" fillId="2" borderId="0" xfId="0" applyFont="1" applyFill="1">
      <alignment vertical="center"/>
    </xf>
    <xf numFmtId="0" fontId="19" fillId="2" borderId="0" xfId="0" applyFont="1" applyFill="1">
      <alignment vertical="center"/>
    </xf>
    <xf numFmtId="0" fontId="9" fillId="2" borderId="0" xfId="0" applyFont="1" applyFill="1" applyAlignment="1">
      <alignment vertical="top"/>
    </xf>
    <xf numFmtId="38" fontId="2" fillId="2" borderId="0" xfId="0" applyNumberFormat="1" applyFont="1" applyFill="1" applyAlignment="1">
      <alignment vertical="center"/>
    </xf>
    <xf numFmtId="0" fontId="2" fillId="2" borderId="25" xfId="0" applyFont="1" applyFill="1" applyBorder="1" applyAlignment="1"/>
    <xf numFmtId="0" fontId="2" fillId="2" borderId="26" xfId="0" applyFont="1" applyFill="1" applyBorder="1" applyAlignment="1"/>
    <xf numFmtId="0" fontId="2" fillId="0" borderId="10" xfId="0" applyFont="1" applyBorder="1">
      <alignment vertical="center"/>
    </xf>
    <xf numFmtId="0" fontId="2" fillId="0" borderId="2" xfId="0" applyFont="1" applyBorder="1">
      <alignment vertical="center"/>
    </xf>
    <xf numFmtId="0" fontId="2" fillId="0" borderId="7" xfId="0" applyFont="1" applyBorder="1">
      <alignment vertical="center"/>
    </xf>
    <xf numFmtId="0" fontId="2" fillId="0" borderId="4" xfId="0" applyFont="1" applyBorder="1">
      <alignment vertical="center"/>
    </xf>
    <xf numFmtId="0" fontId="2" fillId="0" borderId="31" xfId="0" applyFont="1" applyBorder="1">
      <alignment vertical="center"/>
    </xf>
    <xf numFmtId="0" fontId="2" fillId="0" borderId="11" xfId="0" applyFont="1" applyBorder="1">
      <alignment vertical="center"/>
    </xf>
    <xf numFmtId="0" fontId="2" fillId="0" borderId="5" xfId="0" applyFont="1" applyBorder="1">
      <alignment vertical="center"/>
    </xf>
    <xf numFmtId="0" fontId="2" fillId="0" borderId="0" xfId="0" applyFont="1" applyBorder="1">
      <alignment vertical="center"/>
    </xf>
    <xf numFmtId="0" fontId="2" fillId="0" borderId="30" xfId="0" applyFont="1" applyBorder="1" applyAlignment="1">
      <alignment horizontal="center" vertical="center"/>
    </xf>
    <xf numFmtId="0" fontId="2" fillId="0" borderId="30" xfId="0" applyFont="1" applyBorder="1" applyAlignment="1">
      <alignment horizontal="center" vertical="center" shrinkToFit="1"/>
    </xf>
    <xf numFmtId="0" fontId="2" fillId="0" borderId="30" xfId="0" applyFont="1" applyBorder="1" applyAlignment="1">
      <alignment horizontal="center" vertical="center" wrapText="1"/>
    </xf>
    <xf numFmtId="0" fontId="5" fillId="0" borderId="30" xfId="0" applyFont="1" applyBorder="1" applyAlignment="1">
      <alignment horizontal="center" vertical="center"/>
    </xf>
    <xf numFmtId="0" fontId="2" fillId="0" borderId="32" xfId="0" applyFont="1" applyBorder="1">
      <alignment vertical="center"/>
    </xf>
    <xf numFmtId="0" fontId="7" fillId="0" borderId="0" xfId="0" applyFont="1" applyFill="1" applyAlignment="1">
      <alignment horizontal="right" vertical="center"/>
    </xf>
    <xf numFmtId="0" fontId="8" fillId="0" borderId="0" xfId="0" applyFont="1" applyFill="1" applyAlignment="1">
      <alignment vertical="center"/>
    </xf>
    <xf numFmtId="0" fontId="22" fillId="0" borderId="0" xfId="0" applyFont="1" applyAlignment="1">
      <alignment vertical="center" wrapText="1"/>
    </xf>
    <xf numFmtId="0" fontId="22" fillId="0" borderId="0" xfId="0" applyFont="1">
      <alignment vertical="center"/>
    </xf>
    <xf numFmtId="0" fontId="25" fillId="0" borderId="0" xfId="0" applyFont="1" applyAlignment="1">
      <alignment horizontal="center" vertical="center" wrapText="1"/>
    </xf>
    <xf numFmtId="0" fontId="28" fillId="0" borderId="0" xfId="0" applyFont="1" applyAlignment="1">
      <alignment vertical="center" wrapText="1"/>
    </xf>
    <xf numFmtId="0" fontId="28" fillId="3" borderId="33" xfId="0" applyFont="1" applyFill="1" applyBorder="1" applyAlignment="1">
      <alignment vertical="center" wrapText="1"/>
    </xf>
    <xf numFmtId="0" fontId="22" fillId="0" borderId="34" xfId="0" applyFont="1" applyBorder="1" applyAlignment="1">
      <alignment vertical="center" wrapText="1"/>
    </xf>
    <xf numFmtId="0" fontId="28" fillId="3" borderId="40" xfId="0" applyFont="1" applyFill="1" applyBorder="1" applyAlignment="1">
      <alignment vertical="center" wrapText="1"/>
    </xf>
    <xf numFmtId="0" fontId="28" fillId="3" borderId="45" xfId="0" applyFont="1" applyFill="1" applyBorder="1" applyAlignment="1">
      <alignment vertical="center" wrapText="1"/>
    </xf>
    <xf numFmtId="0" fontId="22" fillId="0" borderId="46" xfId="0" applyFont="1" applyBorder="1" applyAlignment="1">
      <alignment horizontal="left" vertical="center" wrapText="1"/>
    </xf>
    <xf numFmtId="0" fontId="22" fillId="0" borderId="47" xfId="0" applyFont="1" applyBorder="1" applyAlignment="1">
      <alignment horizontal="left" vertical="center" wrapText="1"/>
    </xf>
    <xf numFmtId="0" fontId="22" fillId="0" borderId="48" xfId="0" applyFont="1" applyBorder="1" applyAlignment="1">
      <alignment horizontal="left" vertical="center" wrapText="1"/>
    </xf>
    <xf numFmtId="0" fontId="22" fillId="0" borderId="49" xfId="0" applyFont="1" applyBorder="1" applyAlignment="1">
      <alignment horizontal="center" vertical="center" wrapText="1"/>
    </xf>
    <xf numFmtId="0" fontId="22" fillId="0" borderId="49" xfId="0" applyFont="1" applyBorder="1" applyAlignment="1">
      <alignment horizontal="left" vertical="center" wrapText="1"/>
    </xf>
    <xf numFmtId="0" fontId="22" fillId="0" borderId="50" xfId="0" applyFont="1" applyBorder="1" applyAlignment="1">
      <alignment horizontal="left" vertical="center" wrapText="1"/>
    </xf>
    <xf numFmtId="0" fontId="28" fillId="3" borderId="51" xfId="0" applyFont="1" applyFill="1" applyBorder="1" applyAlignment="1">
      <alignment vertical="center" wrapText="1"/>
    </xf>
    <xf numFmtId="0" fontId="22" fillId="0" borderId="52" xfId="0" applyFont="1" applyBorder="1" applyAlignment="1">
      <alignment vertical="center" wrapText="1"/>
    </xf>
    <xf numFmtId="0" fontId="22" fillId="0" borderId="53" xfId="0" applyFont="1" applyBorder="1" applyAlignment="1">
      <alignment vertical="center" wrapText="1"/>
    </xf>
    <xf numFmtId="0" fontId="22" fillId="0" borderId="54" xfId="0" applyFont="1" applyBorder="1" applyAlignment="1">
      <alignment vertical="center" wrapText="1"/>
    </xf>
    <xf numFmtId="0" fontId="22" fillId="0" borderId="55" xfId="0" applyFont="1" applyBorder="1" applyAlignment="1">
      <alignment vertical="center" wrapText="1"/>
    </xf>
    <xf numFmtId="38" fontId="12" fillId="2" borderId="0" xfId="0" applyNumberFormat="1" applyFont="1" applyFill="1" applyAlignment="1">
      <alignment horizontal="right" vertical="center"/>
    </xf>
    <xf numFmtId="0" fontId="12" fillId="2" borderId="0" xfId="0" applyFont="1" applyFill="1" applyAlignment="1">
      <alignment horizontal="right" vertical="center"/>
    </xf>
    <xf numFmtId="38" fontId="2" fillId="2" borderId="0" xfId="0" applyNumberFormat="1" applyFont="1" applyFill="1" applyAlignment="1">
      <alignment horizontal="center" vertical="center"/>
    </xf>
    <xf numFmtId="0" fontId="2" fillId="2" borderId="10"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11" xfId="0" applyFont="1" applyFill="1" applyBorder="1" applyAlignment="1">
      <alignment horizontal="center" vertical="center"/>
    </xf>
    <xf numFmtId="0" fontId="2" fillId="0" borderId="1" xfId="0" applyFont="1" applyBorder="1" applyAlignment="1">
      <alignment horizontal="center" vertical="center"/>
    </xf>
    <xf numFmtId="0" fontId="2" fillId="0" borderId="3" xfId="0" applyFont="1" applyBorder="1" applyAlignment="1">
      <alignment horizontal="center" vertical="center"/>
    </xf>
    <xf numFmtId="0" fontId="2" fillId="0" borderId="6"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2" xfId="0" applyFont="1" applyBorder="1" applyAlignment="1">
      <alignment horizontal="center" vertical="center"/>
    </xf>
    <xf numFmtId="38" fontId="2" fillId="2" borderId="14" xfId="1" applyFont="1" applyFill="1" applyBorder="1" applyAlignment="1">
      <alignment horizontal="center" vertical="center"/>
    </xf>
    <xf numFmtId="38" fontId="2" fillId="2" borderId="16" xfId="1" applyFont="1" applyFill="1" applyBorder="1" applyAlignment="1">
      <alignment horizontal="center" vertical="center"/>
    </xf>
    <xf numFmtId="38" fontId="2" fillId="2" borderId="17" xfId="1" applyFont="1" applyFill="1" applyBorder="1" applyAlignment="1">
      <alignment horizontal="center" vertical="center"/>
    </xf>
    <xf numFmtId="38" fontId="2" fillId="2" borderId="19" xfId="1" applyFont="1" applyFill="1" applyBorder="1" applyAlignment="1">
      <alignment horizontal="center" vertical="center"/>
    </xf>
    <xf numFmtId="38" fontId="2" fillId="2" borderId="21" xfId="1" applyFont="1" applyFill="1" applyBorder="1" applyAlignment="1">
      <alignment horizontal="center" vertical="center"/>
    </xf>
    <xf numFmtId="38" fontId="10" fillId="2" borderId="24" xfId="1" applyFont="1" applyFill="1" applyBorder="1" applyAlignment="1">
      <alignment horizontal="center" vertical="center"/>
    </xf>
    <xf numFmtId="38" fontId="10" fillId="2" borderId="27" xfId="1" applyFont="1" applyFill="1" applyBorder="1" applyAlignment="1">
      <alignment horizontal="center" vertical="center"/>
    </xf>
    <xf numFmtId="38" fontId="10" fillId="2" borderId="29" xfId="1" applyFont="1" applyFill="1" applyBorder="1" applyAlignment="1">
      <alignment horizontal="center" vertical="center"/>
    </xf>
    <xf numFmtId="0" fontId="2" fillId="0" borderId="10" xfId="0" applyFont="1" applyBorder="1" applyAlignment="1">
      <alignment horizontal="center" vertical="center"/>
    </xf>
    <xf numFmtId="0" fontId="2" fillId="0" borderId="7" xfId="0" applyFont="1" applyBorder="1" applyAlignment="1">
      <alignment horizontal="center" vertical="center"/>
    </xf>
    <xf numFmtId="0" fontId="2" fillId="0" borderId="11" xfId="0" applyFont="1" applyBorder="1" applyAlignment="1">
      <alignment horizontal="center" vertical="center"/>
    </xf>
    <xf numFmtId="38" fontId="19" fillId="2" borderId="21" xfId="1" applyFont="1" applyFill="1" applyBorder="1" applyAlignment="1">
      <alignment horizontal="center"/>
    </xf>
    <xf numFmtId="0" fontId="2" fillId="2" borderId="1" xfId="0" applyFont="1" applyFill="1" applyBorder="1" applyAlignment="1">
      <alignment horizontal="center" vertical="center"/>
    </xf>
    <xf numFmtId="0" fontId="2" fillId="2" borderId="3" xfId="0" applyFont="1" applyFill="1" applyBorder="1" applyAlignment="1">
      <alignment horizontal="center" vertical="center"/>
    </xf>
    <xf numFmtId="0" fontId="2" fillId="0" borderId="2" xfId="0" applyFont="1" applyBorder="1" applyAlignment="1">
      <alignment horizontal="center" vertical="center"/>
    </xf>
    <xf numFmtId="0" fontId="2" fillId="0" borderId="5" xfId="0" applyFont="1" applyBorder="1" applyAlignment="1">
      <alignment horizontal="center" vertical="center"/>
    </xf>
    <xf numFmtId="0" fontId="2" fillId="0" borderId="4" xfId="0" applyFont="1" applyBorder="1" applyAlignment="1">
      <alignment horizontal="center" vertical="center"/>
    </xf>
    <xf numFmtId="38" fontId="2" fillId="2" borderId="2" xfId="1" applyFont="1" applyFill="1" applyBorder="1" applyAlignment="1">
      <alignment horizontal="center" vertical="center"/>
    </xf>
    <xf numFmtId="38" fontId="2" fillId="2" borderId="4" xfId="1" applyFont="1" applyFill="1" applyBorder="1" applyAlignment="1">
      <alignment horizontal="center" vertical="center"/>
    </xf>
    <xf numFmtId="38" fontId="2" fillId="2" borderId="5" xfId="1" applyFont="1" applyFill="1" applyBorder="1" applyAlignment="1">
      <alignment horizontal="center" vertical="center"/>
    </xf>
    <xf numFmtId="176" fontId="17" fillId="2" borderId="2" xfId="1" applyNumberFormat="1" applyFont="1" applyFill="1" applyBorder="1" applyAlignment="1">
      <alignment horizontal="center" vertical="center"/>
    </xf>
    <xf numFmtId="176" fontId="17" fillId="2" borderId="4" xfId="1" applyNumberFormat="1" applyFont="1" applyFill="1" applyBorder="1" applyAlignment="1">
      <alignment horizontal="center" vertical="center"/>
    </xf>
    <xf numFmtId="38" fontId="2" fillId="2" borderId="22" xfId="1" applyFont="1" applyFill="1" applyBorder="1" applyAlignment="1">
      <alignment horizontal="center" vertical="center"/>
    </xf>
    <xf numFmtId="38" fontId="2" fillId="2" borderId="23" xfId="1" applyFont="1" applyFill="1" applyBorder="1" applyAlignment="1">
      <alignment horizontal="center" vertical="center"/>
    </xf>
    <xf numFmtId="38" fontId="2" fillId="2" borderId="28" xfId="1" applyFont="1" applyFill="1" applyBorder="1" applyAlignment="1">
      <alignment horizontal="center" vertical="center"/>
    </xf>
    <xf numFmtId="2" fontId="15" fillId="2" borderId="13" xfId="0" applyNumberFormat="1" applyFont="1" applyFill="1" applyBorder="1" applyAlignment="1">
      <alignment horizontal="center" vertical="center"/>
    </xf>
    <xf numFmtId="2" fontId="15" fillId="2" borderId="15" xfId="0" applyNumberFormat="1" applyFont="1" applyFill="1" applyBorder="1" applyAlignment="1">
      <alignment horizontal="center" vertical="center"/>
    </xf>
    <xf numFmtId="3" fontId="2" fillId="2" borderId="0" xfId="0" applyNumberFormat="1" applyFont="1" applyFill="1" applyAlignment="1">
      <alignment horizontal="right" vertical="center"/>
    </xf>
    <xf numFmtId="38" fontId="18" fillId="2" borderId="20" xfId="1" applyFont="1" applyFill="1" applyBorder="1" applyAlignment="1">
      <alignment horizontal="center"/>
    </xf>
    <xf numFmtId="0" fontId="2" fillId="2" borderId="0" xfId="0" applyFont="1" applyFill="1" applyAlignment="1">
      <alignment horizontal="center" vertical="top"/>
    </xf>
    <xf numFmtId="0" fontId="16" fillId="2" borderId="0" xfId="0" applyFont="1" applyFill="1" applyAlignment="1">
      <alignment horizontal="center" vertical="top"/>
    </xf>
    <xf numFmtId="0" fontId="2" fillId="2" borderId="0" xfId="0" applyFont="1" applyFill="1" applyAlignment="1">
      <alignment horizontal="center"/>
    </xf>
    <xf numFmtId="0" fontId="2" fillId="2" borderId="0" xfId="0" applyFont="1" applyFill="1" applyAlignment="1">
      <alignment horizontal="left"/>
    </xf>
    <xf numFmtId="0" fontId="5" fillId="0" borderId="4" xfId="0" applyFont="1" applyBorder="1" applyAlignment="1">
      <alignment horizontal="distributed" vertical="center"/>
    </xf>
    <xf numFmtId="0" fontId="2" fillId="0" borderId="4" xfId="0" applyFont="1" applyBorder="1" applyAlignment="1">
      <alignment horizontal="left" vertical="center" shrinkToFit="1"/>
    </xf>
    <xf numFmtId="0" fontId="7" fillId="2" borderId="1" xfId="0" applyFont="1" applyFill="1" applyBorder="1" applyAlignment="1">
      <alignment horizontal="center" vertical="center"/>
    </xf>
    <xf numFmtId="0" fontId="7" fillId="2" borderId="3" xfId="0" applyFont="1" applyFill="1" applyBorder="1" applyAlignment="1">
      <alignment horizontal="center" vertical="center"/>
    </xf>
    <xf numFmtId="0" fontId="7" fillId="2" borderId="6" xfId="0" applyFont="1" applyFill="1" applyBorder="1" applyAlignment="1">
      <alignment horizontal="center" vertical="center"/>
    </xf>
    <xf numFmtId="0" fontId="3" fillId="0" borderId="0" xfId="0" applyFont="1" applyAlignment="1">
      <alignment horizontal="right" vertical="center"/>
    </xf>
    <xf numFmtId="0" fontId="5" fillId="0" borderId="0" xfId="0" applyFont="1" applyAlignment="1">
      <alignment horizontal="distributed" vertical="center"/>
    </xf>
    <xf numFmtId="0" fontId="2" fillId="0" borderId="0" xfId="0" applyFont="1" applyAlignment="1">
      <alignment horizontal="left" vertical="center" shrinkToFit="1"/>
    </xf>
    <xf numFmtId="0" fontId="2" fillId="0" borderId="30" xfId="0" applyFont="1" applyBorder="1" applyAlignment="1">
      <alignment horizontal="right" vertical="center"/>
    </xf>
    <xf numFmtId="0" fontId="20" fillId="0" borderId="30" xfId="0" applyFont="1" applyBorder="1" applyAlignment="1">
      <alignment horizontal="center" vertical="center"/>
    </xf>
    <xf numFmtId="0" fontId="2" fillId="0" borderId="0" xfId="0" applyFont="1" applyAlignment="1">
      <alignment horizontal="center" vertical="center"/>
    </xf>
    <xf numFmtId="0" fontId="2" fillId="0" borderId="0" xfId="0" applyFont="1" applyBorder="1" applyAlignment="1">
      <alignment horizontal="left" vertical="center"/>
    </xf>
    <xf numFmtId="0" fontId="2" fillId="0" borderId="30" xfId="0" applyFont="1" applyBorder="1" applyAlignment="1">
      <alignment horizontal="center" vertical="center"/>
    </xf>
    <xf numFmtId="0" fontId="5" fillId="0" borderId="4" xfId="0" applyFont="1" applyBorder="1" applyAlignment="1">
      <alignment horizontal="center" vertical="center"/>
    </xf>
    <xf numFmtId="9" fontId="5" fillId="0" borderId="7" xfId="0" applyNumberFormat="1" applyFont="1" applyBorder="1" applyAlignment="1">
      <alignment horizontal="center" vertical="center"/>
    </xf>
    <xf numFmtId="0" fontId="21" fillId="0" borderId="0" xfId="0" applyFont="1" applyAlignment="1">
      <alignment horizontal="left" vertical="center" wrapText="1"/>
    </xf>
    <xf numFmtId="0" fontId="22" fillId="0" borderId="41" xfId="0" applyFont="1" applyBorder="1" applyAlignment="1">
      <alignment horizontal="left" vertical="center" wrapText="1"/>
    </xf>
    <xf numFmtId="0" fontId="22" fillId="0" borderId="42" xfId="0" applyFont="1" applyBorder="1" applyAlignment="1">
      <alignment horizontal="left" vertical="center" wrapText="1"/>
    </xf>
    <xf numFmtId="0" fontId="22" fillId="0" borderId="44" xfId="0" applyFont="1" applyBorder="1" applyAlignment="1">
      <alignment horizontal="left" vertical="center" wrapText="1"/>
    </xf>
    <xf numFmtId="0" fontId="22" fillId="0" borderId="34" xfId="0" applyFont="1" applyBorder="1" applyAlignment="1">
      <alignment horizontal="left" vertical="center" wrapText="1"/>
    </xf>
    <xf numFmtId="0" fontId="22" fillId="0" borderId="35" xfId="0" applyFont="1" applyBorder="1" applyAlignment="1">
      <alignment horizontal="left" vertical="center" wrapText="1"/>
    </xf>
    <xf numFmtId="0" fontId="22" fillId="0" borderId="36" xfId="0" applyFont="1" applyBorder="1" applyAlignment="1">
      <alignment horizontal="left" vertical="center" wrapText="1"/>
    </xf>
    <xf numFmtId="0" fontId="22" fillId="0" borderId="37" xfId="0" applyFont="1" applyBorder="1" applyAlignment="1">
      <alignment horizontal="left" vertical="center" wrapText="1"/>
    </xf>
    <xf numFmtId="0" fontId="22" fillId="0" borderId="38" xfId="0" applyFont="1" applyBorder="1" applyAlignment="1">
      <alignment horizontal="left" vertical="center" wrapText="1"/>
    </xf>
    <xf numFmtId="0" fontId="22" fillId="0" borderId="39" xfId="0" applyFont="1" applyBorder="1" applyAlignment="1">
      <alignment horizontal="left" vertical="center" wrapText="1"/>
    </xf>
    <xf numFmtId="0" fontId="22" fillId="0" borderId="43" xfId="0" applyFont="1" applyBorder="1" applyAlignment="1">
      <alignment horizontal="left" vertical="center" wrapText="1"/>
    </xf>
    <xf numFmtId="0" fontId="22" fillId="0" borderId="0" xfId="0" applyFont="1" applyAlignment="1">
      <alignment horizontal="left" vertical="center" wrapText="1"/>
    </xf>
    <xf numFmtId="0" fontId="26" fillId="3" borderId="4" xfId="0" applyFont="1" applyFill="1" applyBorder="1" applyAlignment="1">
      <alignment horizontal="left" vertical="center" wrapText="1"/>
    </xf>
    <xf numFmtId="0" fontId="22" fillId="0" borderId="10" xfId="0" applyFont="1" applyBorder="1" applyAlignment="1">
      <alignment horizontal="left" vertical="center" wrapText="1"/>
    </xf>
    <xf numFmtId="0" fontId="22" fillId="0" borderId="11" xfId="0" applyFont="1" applyBorder="1" applyAlignment="1">
      <alignment horizontal="left" vertical="center" wrapText="1"/>
    </xf>
    <xf numFmtId="0" fontId="22" fillId="0" borderId="2" xfId="0" applyFont="1" applyBorder="1" applyAlignment="1">
      <alignment vertical="center" wrapText="1"/>
    </xf>
    <xf numFmtId="0" fontId="22" fillId="0" borderId="5" xfId="0" applyFont="1" applyBorder="1" applyAlignment="1">
      <alignment vertical="center" wrapText="1"/>
    </xf>
    <xf numFmtId="0" fontId="23" fillId="0" borderId="0" xfId="0" applyFont="1" applyAlignment="1">
      <alignment horizontal="center" vertical="center" wrapText="1"/>
    </xf>
    <xf numFmtId="0" fontId="24" fillId="0" borderId="0" xfId="0" applyFont="1" applyAlignment="1">
      <alignment horizontal="center" vertical="center" wrapText="1"/>
    </xf>
    <xf numFmtId="0" fontId="25" fillId="0" borderId="0" xfId="0" applyFont="1" applyAlignment="1">
      <alignment horizontal="center" vertical="center" wrapText="1"/>
    </xf>
    <xf numFmtId="0" fontId="26" fillId="0" borderId="0" xfId="0" applyFont="1" applyAlignment="1">
      <alignment horizontal="left" vertical="center" wrapText="1"/>
    </xf>
    <xf numFmtId="0" fontId="27" fillId="0" borderId="0" xfId="0" applyFont="1" applyAlignment="1">
      <alignment horizontal="right"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xdr:from>
      <xdr:col>14</xdr:col>
      <xdr:colOff>99060</xdr:colOff>
      <xdr:row>0</xdr:row>
      <xdr:rowOff>78740</xdr:rowOff>
    </xdr:from>
    <xdr:to>
      <xdr:col>18</xdr:col>
      <xdr:colOff>111760</xdr:colOff>
      <xdr:row>5</xdr:row>
      <xdr:rowOff>100965</xdr:rowOff>
    </xdr:to>
    <xdr:sp macro="" textlink="">
      <xdr:nvSpPr>
        <xdr:cNvPr id="3" name="テキスト ボックス 2"/>
        <xdr:cNvSpPr txBox="1"/>
      </xdr:nvSpPr>
      <xdr:spPr>
        <a:xfrm>
          <a:off x="6566535" y="78740"/>
          <a:ext cx="2555875" cy="936625"/>
        </a:xfrm>
        <a:prstGeom prst="rect">
          <a:avLst/>
        </a:prstGeom>
        <a:solidFill>
          <a:srgbClr val="FFFF00"/>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600" b="1">
              <a:latin typeface="BIZ UDPゴシック"/>
              <a:ea typeface="BIZ UDPゴシック"/>
            </a:rPr>
            <a:t>両面印刷してください。</a:t>
          </a:r>
          <a:endParaRPr kumimoji="1" lang="en-US" altLang="ja-JP" sz="1600" b="1">
            <a:latin typeface="BIZ UDPゴシック"/>
            <a:ea typeface="BIZ UDPゴシック"/>
          </a:endParaRPr>
        </a:p>
        <a:p>
          <a:r>
            <a:rPr kumimoji="1" lang="en-US" altLang="ja-JP" sz="1200" b="1">
              <a:solidFill>
                <a:srgbClr val="C00000"/>
              </a:solidFill>
              <a:latin typeface="Meiryo UI"/>
              <a:ea typeface="Meiryo UI"/>
            </a:rPr>
            <a:t>※</a:t>
          </a:r>
          <a:r>
            <a:rPr kumimoji="1" lang="ja-JP" altLang="en-US" sz="1200" b="1">
              <a:solidFill>
                <a:srgbClr val="C00000"/>
              </a:solidFill>
              <a:latin typeface="Meiryo UI"/>
              <a:ea typeface="Meiryo UI"/>
            </a:rPr>
            <a:t>両面印刷しやすいように「裏」シートをリンク表示で繋げてあります。</a:t>
          </a:r>
          <a:endParaRPr kumimoji="1" lang="en-US" altLang="ja-JP" sz="1200" b="1">
            <a:solidFill>
              <a:srgbClr val="C00000"/>
            </a:solidFill>
            <a:latin typeface="Meiryo UI"/>
            <a:ea typeface="Meiryo UI"/>
          </a:endParaRPr>
        </a:p>
      </xdr:txBody>
    </xdr:sp>
    <xdr:clientData/>
  </xdr:twoCellAnchor>
  <mc:AlternateContent xmlns:mc="http://schemas.openxmlformats.org/markup-compatibility/2006">
    <mc:Choice xmlns:a14="http://schemas.microsoft.com/office/drawing/2010/main" Requires="a14">
      <xdr:twoCellAnchor editAs="oneCell">
        <xdr:from>
          <xdr:col>0</xdr:col>
          <xdr:colOff>0</xdr:colOff>
          <xdr:row>47</xdr:row>
          <xdr:rowOff>38100</xdr:rowOff>
        </xdr:from>
        <xdr:to>
          <xdr:col>14</xdr:col>
          <xdr:colOff>314325</xdr:colOff>
          <xdr:row>106</xdr:row>
          <xdr:rowOff>138430</xdr:rowOff>
        </xdr:to>
        <xdr:pic>
          <xdr:nvPicPr>
            <xdr:cNvPr id="10" name="図 9"/>
            <xdr:cNvPicPr>
              <a:picLocks noChangeAspect="1" noChangeArrowheads="1"/>
              <a:extLst>
                <a:ext uri="{84589F7E-364E-4C9E-8A38-B11213B215E9}">
                  <a14:cameraTool cellRange="裏!$A$1:$K$50" spid="_x0000_s1056"/>
                </a:ext>
              </a:extLst>
            </xdr:cNvPicPr>
          </xdr:nvPicPr>
          <xdr:blipFill>
            <a:blip xmlns:r="http://schemas.openxmlformats.org/officeDocument/2006/relationships" r:embed="rId1"/>
            <a:stretch>
              <a:fillRect/>
            </a:stretch>
          </xdr:blipFill>
          <xdr:spPr>
            <a:xfrm>
              <a:off x="0" y="10534650"/>
              <a:ext cx="6781800" cy="10349230"/>
            </a:xfrm>
            <a:prstGeom prst="rect">
              <a:avLst/>
            </a:prstGeom>
            <a:noFill/>
          </xdr:spPr>
        </xdr:pic>
        <xdr:clientData/>
      </xdr:twoCellAnchor>
    </mc:Choice>
    <mc:Fallback/>
  </mc:AlternateContent>
  <xdr:twoCellAnchor>
    <xdr:from>
      <xdr:col>5</xdr:col>
      <xdr:colOff>381000</xdr:colOff>
      <xdr:row>14</xdr:row>
      <xdr:rowOff>47625</xdr:rowOff>
    </xdr:from>
    <xdr:to>
      <xdr:col>6</xdr:col>
      <xdr:colOff>409575</xdr:colOff>
      <xdr:row>14</xdr:row>
      <xdr:rowOff>209550</xdr:rowOff>
    </xdr:to>
    <xdr:sp macro="" textlink="">
      <xdr:nvSpPr>
        <xdr:cNvPr id="7" name="Line 3"/>
        <xdr:cNvSpPr>
          <a:spLocks noChangeShapeType="1"/>
        </xdr:cNvSpPr>
      </xdr:nvSpPr>
      <xdr:spPr>
        <a:xfrm flipH="1">
          <a:off x="2752725" y="2838450"/>
          <a:ext cx="514350" cy="1619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xdr:spPr>
    </xdr:sp>
    <xdr:clientData/>
  </xdr:twoCellAnchor>
  <xdr:twoCellAnchor>
    <xdr:from>
      <xdr:col>5</xdr:col>
      <xdr:colOff>381000</xdr:colOff>
      <xdr:row>22</xdr:row>
      <xdr:rowOff>47625</xdr:rowOff>
    </xdr:from>
    <xdr:to>
      <xdr:col>6</xdr:col>
      <xdr:colOff>409575</xdr:colOff>
      <xdr:row>22</xdr:row>
      <xdr:rowOff>209550</xdr:rowOff>
    </xdr:to>
    <xdr:sp macro="" textlink="">
      <xdr:nvSpPr>
        <xdr:cNvPr id="8" name="Line 3"/>
        <xdr:cNvSpPr>
          <a:spLocks noChangeShapeType="1"/>
        </xdr:cNvSpPr>
      </xdr:nvSpPr>
      <xdr:spPr>
        <a:xfrm flipH="1">
          <a:off x="2752725" y="4895850"/>
          <a:ext cx="514350" cy="1619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xdr:spPr>
    </xdr:sp>
    <xdr:clientData/>
  </xdr:twoCellAnchor>
  <xdr:twoCellAnchor>
    <xdr:from>
      <xdr:col>5</xdr:col>
      <xdr:colOff>381000</xdr:colOff>
      <xdr:row>29</xdr:row>
      <xdr:rowOff>47625</xdr:rowOff>
    </xdr:from>
    <xdr:to>
      <xdr:col>6</xdr:col>
      <xdr:colOff>409575</xdr:colOff>
      <xdr:row>29</xdr:row>
      <xdr:rowOff>209550</xdr:rowOff>
    </xdr:to>
    <xdr:sp macro="" textlink="">
      <xdr:nvSpPr>
        <xdr:cNvPr id="9" name="Line 3"/>
        <xdr:cNvSpPr>
          <a:spLocks noChangeShapeType="1"/>
        </xdr:cNvSpPr>
      </xdr:nvSpPr>
      <xdr:spPr>
        <a:xfrm flipH="1">
          <a:off x="2752725" y="6753225"/>
          <a:ext cx="514350" cy="1619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xdr:spPr>
    </xdr:sp>
    <xdr:clientData/>
  </xdr:twoCellAnchor>
  <xdr:twoCellAnchor>
    <xdr:from>
      <xdr:col>24</xdr:col>
      <xdr:colOff>409575</xdr:colOff>
      <xdr:row>29</xdr:row>
      <xdr:rowOff>47625</xdr:rowOff>
    </xdr:from>
    <xdr:to>
      <xdr:col>24</xdr:col>
      <xdr:colOff>409575</xdr:colOff>
      <xdr:row>29</xdr:row>
      <xdr:rowOff>219075</xdr:rowOff>
    </xdr:to>
    <xdr:sp macro="" textlink="">
      <xdr:nvSpPr>
        <xdr:cNvPr id="12" name="Line 3"/>
        <xdr:cNvSpPr>
          <a:spLocks noChangeShapeType="1"/>
        </xdr:cNvSpPr>
      </xdr:nvSpPr>
      <xdr:spPr>
        <a:xfrm flipH="1">
          <a:off x="13115925" y="6753225"/>
          <a:ext cx="0" cy="1714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xdr:spPr>
    </xdr:sp>
    <xdr:clientData/>
  </xdr:twoCellAnchor>
  <xdr:twoCellAnchor>
    <xdr:from>
      <xdr:col>21</xdr:col>
      <xdr:colOff>45720</xdr:colOff>
      <xdr:row>15</xdr:row>
      <xdr:rowOff>45085</xdr:rowOff>
    </xdr:from>
    <xdr:to>
      <xdr:col>27</xdr:col>
      <xdr:colOff>59055</xdr:colOff>
      <xdr:row>16</xdr:row>
      <xdr:rowOff>235585</xdr:rowOff>
    </xdr:to>
    <xdr:cxnSp macro="">
      <xdr:nvCxnSpPr>
        <xdr:cNvPr id="13" name="曲線コネクタ 21"/>
        <xdr:cNvCxnSpPr/>
      </xdr:nvCxnSpPr>
      <xdr:spPr>
        <a:xfrm rot="10800000" flipV="1">
          <a:off x="11456670" y="3093085"/>
          <a:ext cx="2613660" cy="457200"/>
        </a:xfrm>
        <a:prstGeom prst="curvedConnector3">
          <a:avLst>
            <a:gd name="adj1" fmla="val 102850"/>
          </a:avLst>
        </a:prstGeom>
        <a:ln w="25400">
          <a:headEnd type="oval"/>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40640</xdr:colOff>
      <xdr:row>18</xdr:row>
      <xdr:rowOff>107950</xdr:rowOff>
    </xdr:from>
    <xdr:to>
      <xdr:col>30</xdr:col>
      <xdr:colOff>326390</xdr:colOff>
      <xdr:row>29</xdr:row>
      <xdr:rowOff>217805</xdr:rowOff>
    </xdr:to>
    <xdr:cxnSp macro="">
      <xdr:nvCxnSpPr>
        <xdr:cNvPr id="14" name="曲線コネクタ 28"/>
        <xdr:cNvCxnSpPr/>
      </xdr:nvCxnSpPr>
      <xdr:spPr>
        <a:xfrm rot="16200000" flipH="1">
          <a:off x="14480540" y="3956050"/>
          <a:ext cx="1143000" cy="2967355"/>
        </a:xfrm>
        <a:prstGeom prst="curvedConnector3">
          <a:avLst>
            <a:gd name="adj1" fmla="val 11355"/>
          </a:avLst>
        </a:prstGeom>
        <a:ln w="25400">
          <a:solidFill>
            <a:srgbClr val="C00000"/>
          </a:solidFill>
          <a:headEnd type="oval"/>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326390</xdr:colOff>
      <xdr:row>25</xdr:row>
      <xdr:rowOff>54610</xdr:rowOff>
    </xdr:from>
    <xdr:to>
      <xdr:col>24</xdr:col>
      <xdr:colOff>408305</xdr:colOff>
      <xdr:row>30</xdr:row>
      <xdr:rowOff>67945</xdr:rowOff>
    </xdr:to>
    <xdr:cxnSp macro="">
      <xdr:nvCxnSpPr>
        <xdr:cNvPr id="15" name="曲線コネクタ 36"/>
        <xdr:cNvCxnSpPr/>
      </xdr:nvCxnSpPr>
      <xdr:spPr>
        <a:xfrm rot="16200000" flipH="1">
          <a:off x="13032740" y="5712460"/>
          <a:ext cx="81915" cy="1318260"/>
        </a:xfrm>
        <a:prstGeom prst="curvedConnector3">
          <a:avLst>
            <a:gd name="adj1" fmla="val 50000"/>
          </a:avLst>
        </a:prstGeom>
        <a:ln w="25400">
          <a:solidFill>
            <a:schemeClr val="accent6">
              <a:lumMod val="50000"/>
            </a:schemeClr>
          </a:solidFill>
          <a:headEnd type="oval"/>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381000</xdr:colOff>
      <xdr:row>28</xdr:row>
      <xdr:rowOff>149860</xdr:rowOff>
    </xdr:from>
    <xdr:to>
      <xdr:col>24</xdr:col>
      <xdr:colOff>421640</xdr:colOff>
      <xdr:row>30</xdr:row>
      <xdr:rowOff>0</xdr:rowOff>
    </xdr:to>
    <xdr:cxnSp macro="">
      <xdr:nvCxnSpPr>
        <xdr:cNvPr id="16" name="曲線コネクタ 44"/>
        <xdr:cNvCxnSpPr/>
      </xdr:nvCxnSpPr>
      <xdr:spPr>
        <a:xfrm flipV="1">
          <a:off x="12220575" y="6569710"/>
          <a:ext cx="907415" cy="393065"/>
        </a:xfrm>
        <a:prstGeom prst="curvedConnector3">
          <a:avLst>
            <a:gd name="adj1" fmla="val 50000"/>
          </a:avLst>
        </a:prstGeom>
        <a:ln w="25400">
          <a:solidFill>
            <a:schemeClr val="accent3">
              <a:lumMod val="50000"/>
            </a:schemeClr>
          </a:solidFill>
          <a:headEnd type="oval"/>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180975</xdr:colOff>
      <xdr:row>0</xdr:row>
      <xdr:rowOff>57785</xdr:rowOff>
    </xdr:from>
    <xdr:to>
      <xdr:col>30</xdr:col>
      <xdr:colOff>27305</xdr:colOff>
      <xdr:row>10</xdr:row>
      <xdr:rowOff>0</xdr:rowOff>
    </xdr:to>
    <xdr:sp macro="" textlink="">
      <xdr:nvSpPr>
        <xdr:cNvPr id="17" name="テキスト ボックス 16"/>
        <xdr:cNvSpPr txBox="1"/>
      </xdr:nvSpPr>
      <xdr:spPr>
        <a:xfrm>
          <a:off x="9191625" y="57785"/>
          <a:ext cx="6132830" cy="1771015"/>
        </a:xfrm>
        <a:prstGeom prst="rect">
          <a:avLst/>
        </a:prstGeom>
        <a:solidFill>
          <a:srgbClr val="FFFF00"/>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400" b="1">
              <a:solidFill>
                <a:srgbClr val="C00000"/>
              </a:solidFill>
              <a:effectLst/>
              <a:latin typeface="BIZ UDPゴシック"/>
              <a:ea typeface="BIZ UDPゴシック"/>
              <a:cs typeface="+mn-cs"/>
            </a:rPr>
            <a:t>一般的な「２」の方式で用紙購入する場合は、別シートの「工事種別分類表」を参考に基本率を算出して記載・計算ください。</a:t>
          </a:r>
          <a:endParaRPr kumimoji="1" lang="en-US" altLang="ja-JP" sz="1400" b="1">
            <a:solidFill>
              <a:srgbClr val="C00000"/>
            </a:solidFill>
            <a:effectLst/>
            <a:latin typeface="BIZ UDPゴシック"/>
            <a:ea typeface="BIZ UDPゴシック"/>
            <a:cs typeface="+mn-cs"/>
          </a:endParaRPr>
        </a:p>
        <a:p>
          <a:endParaRPr kumimoji="1" lang="en-US" altLang="ja-JP" sz="1200" b="1">
            <a:solidFill>
              <a:srgbClr val="C00000"/>
            </a:solidFill>
            <a:effectLst/>
            <a:latin typeface="BIZ UDPゴシック"/>
            <a:ea typeface="BIZ UDPゴシック"/>
            <a:cs typeface="+mn-cs"/>
          </a:endParaRPr>
        </a:p>
        <a:p>
          <a:r>
            <a:rPr kumimoji="1" lang="ja-JP" altLang="en-US" sz="1200" b="0">
              <a:solidFill>
                <a:srgbClr val="C00000"/>
              </a:solidFill>
              <a:effectLst/>
              <a:latin typeface="BIZ UDPゴシック"/>
              <a:ea typeface="BIZ UDPゴシック"/>
              <a:cs typeface="+mn-cs"/>
            </a:rPr>
            <a:t>なお、</a:t>
          </a:r>
          <a:r>
            <a:rPr kumimoji="1" lang="ja-JP" altLang="en-US" sz="1200" b="0" u="none">
              <a:solidFill>
                <a:srgbClr val="C00000"/>
              </a:solidFill>
              <a:effectLst/>
              <a:latin typeface="BIZ UDPゴシック"/>
              <a:ea typeface="BIZ UDPゴシック"/>
              <a:cs typeface="+mn-cs"/>
            </a:rPr>
            <a:t>２（１）</a:t>
          </a:r>
          <a:r>
            <a:rPr kumimoji="1" lang="ja-JP" altLang="en-US" sz="1200" b="0">
              <a:solidFill>
                <a:srgbClr val="C00000"/>
              </a:solidFill>
              <a:effectLst/>
              <a:latin typeface="BIZ UDPゴシック"/>
              <a:ea typeface="BIZ UDPゴシック"/>
              <a:cs typeface="+mn-cs"/>
            </a:rPr>
            <a:t>は７０％を基本として、</a:t>
          </a:r>
          <a:r>
            <a:rPr kumimoji="1" lang="en-US" altLang="ja-JP" sz="1200" b="0">
              <a:solidFill>
                <a:srgbClr val="C00000"/>
              </a:solidFill>
              <a:effectLst/>
              <a:latin typeface="BIZ UDPゴシック"/>
              <a:ea typeface="BIZ UDPゴシック"/>
              <a:cs typeface="+mn-cs"/>
            </a:rPr>
            <a:t>70/70</a:t>
          </a:r>
          <a:r>
            <a:rPr kumimoji="1" lang="ja-JP" altLang="en-US" sz="1200" b="0">
              <a:solidFill>
                <a:srgbClr val="C00000"/>
              </a:solidFill>
              <a:effectLst/>
              <a:latin typeface="BIZ UDPゴシック"/>
              <a:ea typeface="BIZ UDPゴシック"/>
              <a:cs typeface="+mn-cs"/>
            </a:rPr>
            <a:t>＝１の乗算を省略した大分県版方式とはなりますが、</a:t>
          </a:r>
          <a:r>
            <a:rPr kumimoji="1" lang="ja-JP" altLang="en-US" sz="1400" b="1" u="sng">
              <a:solidFill>
                <a:srgbClr val="C00000"/>
              </a:solidFill>
              <a:effectLst/>
              <a:latin typeface="BIZ UDPゴシック"/>
              <a:ea typeface="BIZ UDPゴシック"/>
              <a:cs typeface="+mn-cs"/>
            </a:rPr>
            <a:t>この２</a:t>
          </a:r>
          <a:r>
            <a:rPr kumimoji="1" lang="en-US" altLang="ja-JP" sz="1400" b="1" u="sng">
              <a:solidFill>
                <a:srgbClr val="C00000"/>
              </a:solidFill>
              <a:effectLst/>
              <a:latin typeface="BIZ UDPゴシック"/>
              <a:ea typeface="BIZ UDPゴシック"/>
              <a:cs typeface="+mn-cs"/>
            </a:rPr>
            <a:t>(1)</a:t>
          </a:r>
          <a:r>
            <a:rPr kumimoji="1" lang="ja-JP" altLang="en-US" sz="1400" b="1" u="sng">
              <a:solidFill>
                <a:srgbClr val="C00000"/>
              </a:solidFill>
              <a:effectLst/>
              <a:latin typeface="BIZ UDPゴシック"/>
              <a:ea typeface="BIZ UDPゴシック"/>
              <a:cs typeface="+mn-cs"/>
            </a:rPr>
            <a:t>を使用するのが県内では通例</a:t>
          </a:r>
          <a:r>
            <a:rPr kumimoji="1" lang="ja-JP" altLang="en-US" sz="1200" b="0">
              <a:solidFill>
                <a:srgbClr val="C00000"/>
              </a:solidFill>
              <a:effectLst/>
              <a:latin typeface="BIZ UDPゴシック"/>
              <a:ea typeface="BIZ UDPゴシック"/>
              <a:cs typeface="+mn-cs"/>
            </a:rPr>
            <a:t>になるかと思います。</a:t>
          </a:r>
          <a:endParaRPr kumimoji="1" lang="en-US" altLang="ja-JP" sz="1200" b="0">
            <a:solidFill>
              <a:srgbClr val="C00000"/>
            </a:solidFill>
            <a:effectLst/>
            <a:latin typeface="BIZ UDPゴシック"/>
            <a:ea typeface="BIZ UDPゴシック"/>
            <a:cs typeface="+mn-cs"/>
          </a:endParaRPr>
        </a:p>
        <a:p>
          <a:r>
            <a:rPr kumimoji="1" lang="ja-JP" altLang="en-US" sz="1200" b="0">
              <a:solidFill>
                <a:srgbClr val="C00000"/>
              </a:solidFill>
              <a:effectLst/>
              <a:latin typeface="BIZ UDPゴシック"/>
              <a:ea typeface="BIZ UDPゴシック"/>
              <a:cs typeface="+mn-cs"/>
            </a:rPr>
            <a:t>また、滅多にないと思いますが、全国版の２（２）を利用する場合は、補正率の計算に注意してください。（</a:t>
          </a:r>
          <a:r>
            <a:rPr kumimoji="1" lang="en-US" altLang="ja-JP" sz="1200" b="0">
              <a:solidFill>
                <a:srgbClr val="C00000"/>
              </a:solidFill>
              <a:effectLst/>
              <a:latin typeface="BIZ UDPゴシック"/>
              <a:ea typeface="BIZ UDPゴシック"/>
              <a:cs typeface="+mn-cs"/>
            </a:rPr>
            <a:t>※</a:t>
          </a:r>
          <a:r>
            <a:rPr kumimoji="1" lang="ja-JP" altLang="en-US" sz="1200" b="0">
              <a:solidFill>
                <a:srgbClr val="C00000"/>
              </a:solidFill>
              <a:effectLst/>
              <a:latin typeface="BIZ UDPゴシック"/>
              <a:ea typeface="BIZ UDPゴシック"/>
              <a:cs typeface="+mn-cs"/>
            </a:rPr>
            <a:t>営業職や事務職を除いて、建退協加入対象者のみで７０％以下にならないと増額する計算になる）</a:t>
          </a:r>
          <a:endParaRPr kumimoji="1" lang="en-US" altLang="ja-JP" sz="1200" b="0">
            <a:solidFill>
              <a:srgbClr val="C00000"/>
            </a:solidFill>
            <a:effectLst/>
            <a:latin typeface="BIZ UDPゴシック"/>
            <a:ea typeface="BIZ UDPゴシック"/>
            <a:cs typeface="+mn-cs"/>
          </a:endParaRPr>
        </a:p>
        <a:p>
          <a:endParaRPr lang="ja-JP" altLang="ja-JP" sz="1200">
            <a:solidFill>
              <a:srgbClr val="C00000"/>
            </a:solidFill>
            <a:effectLst/>
            <a:latin typeface="BIZ UDPゴシック"/>
            <a:ea typeface="BIZ UDPゴシック"/>
          </a:endParaRPr>
        </a:p>
      </xdr:txBody>
    </xdr:sp>
    <xdr:clientData/>
  </xdr:twoCellAnchor>
  <xdr:twoCellAnchor>
    <xdr:from>
      <xdr:col>15</xdr:col>
      <xdr:colOff>11430</xdr:colOff>
      <xdr:row>16</xdr:row>
      <xdr:rowOff>0</xdr:rowOff>
    </xdr:from>
    <xdr:to>
      <xdr:col>18</xdr:col>
      <xdr:colOff>526415</xdr:colOff>
      <xdr:row>19</xdr:row>
      <xdr:rowOff>190500</xdr:rowOff>
    </xdr:to>
    <xdr:sp macro="" textlink="">
      <xdr:nvSpPr>
        <xdr:cNvPr id="2" name="吹き出し: 折線 1"/>
        <xdr:cNvSpPr/>
      </xdr:nvSpPr>
      <xdr:spPr>
        <a:xfrm>
          <a:off x="6964680" y="3314700"/>
          <a:ext cx="2572385" cy="923925"/>
        </a:xfrm>
        <a:prstGeom prst="borderCallout2">
          <a:avLst>
            <a:gd name="adj1" fmla="val 1359"/>
            <a:gd name="adj2" fmla="val 99214"/>
            <a:gd name="adj3" fmla="val -16033"/>
            <a:gd name="adj4" fmla="val 107861"/>
            <a:gd name="adj5" fmla="val -29158"/>
            <a:gd name="adj6" fmla="val 217769"/>
          </a:avLst>
        </a:prstGeom>
        <a:ln w="19050">
          <a:solidFill>
            <a:srgbClr val="FF0000"/>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t"/>
        <a:lstStyle/>
        <a:p>
          <a:pPr algn="l"/>
          <a:r>
            <a:rPr kumimoji="1" lang="ja-JP" altLang="en-US" sz="1100">
              <a:latin typeface="BIZ UDPゴシック"/>
              <a:ea typeface="BIZ UDPゴシック"/>
            </a:rPr>
            <a:t>千分率を実際に記載する際は「</a:t>
          </a:r>
          <a:r>
            <a:rPr kumimoji="1" lang="en-US" altLang="ja-JP" sz="1100">
              <a:latin typeface="BIZ UDPゴシック"/>
              <a:ea typeface="BIZ UDPゴシック"/>
            </a:rPr>
            <a:t>4.1/1000</a:t>
          </a:r>
          <a:r>
            <a:rPr kumimoji="1" lang="ja-JP" altLang="en-US" sz="1100">
              <a:latin typeface="BIZ UDPゴシック"/>
              <a:ea typeface="BIZ UDPゴシック"/>
            </a:rPr>
            <a:t>」と今までどおりに書くか、「</a:t>
          </a:r>
          <a:r>
            <a:rPr kumimoji="1" lang="en-US" altLang="ja-JP" sz="1100">
              <a:latin typeface="BIZ UDPゴシック"/>
              <a:ea typeface="BIZ UDPゴシック"/>
            </a:rPr>
            <a:t>0.0041</a:t>
          </a:r>
          <a:r>
            <a:rPr kumimoji="1" lang="ja-JP" altLang="en-US" sz="1100">
              <a:latin typeface="BIZ UDPゴシック"/>
              <a:ea typeface="BIZ UDPゴシック"/>
            </a:rPr>
            <a:t>」など、正しい率の表記となるようにしてください。</a:t>
          </a:r>
        </a:p>
      </xdr:txBody>
    </xdr:sp>
    <xdr:clientData/>
  </xdr:twoCellAnchor>
  <xdr:twoCellAnchor>
    <xdr:from>
      <xdr:col>15</xdr:col>
      <xdr:colOff>11430</xdr:colOff>
      <xdr:row>23</xdr:row>
      <xdr:rowOff>134620</xdr:rowOff>
    </xdr:from>
    <xdr:to>
      <xdr:col>18</xdr:col>
      <xdr:colOff>526415</xdr:colOff>
      <xdr:row>27</xdr:row>
      <xdr:rowOff>11430</xdr:rowOff>
    </xdr:to>
    <xdr:sp macro="" textlink="">
      <xdr:nvSpPr>
        <xdr:cNvPr id="18" name="吹き出し: 折線 17"/>
        <xdr:cNvSpPr/>
      </xdr:nvSpPr>
      <xdr:spPr>
        <a:xfrm>
          <a:off x="6964680" y="5240020"/>
          <a:ext cx="2572385" cy="924560"/>
        </a:xfrm>
        <a:prstGeom prst="borderCallout2">
          <a:avLst>
            <a:gd name="adj1" fmla="val 1359"/>
            <a:gd name="adj2" fmla="val 99214"/>
            <a:gd name="adj3" fmla="val -16033"/>
            <a:gd name="adj4" fmla="val 107861"/>
            <a:gd name="adj5" fmla="val -14700"/>
            <a:gd name="adj6" fmla="val 216896"/>
          </a:avLst>
        </a:prstGeom>
        <a:ln w="19050">
          <a:solidFill>
            <a:srgbClr val="FF0000"/>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t"/>
        <a:lstStyle/>
        <a:p>
          <a:pPr algn="l"/>
          <a:r>
            <a:rPr kumimoji="1" lang="ja-JP" altLang="en-US" sz="1100">
              <a:latin typeface="BIZ UDPゴシック"/>
              <a:ea typeface="BIZ UDPゴシック"/>
            </a:rPr>
            <a:t>千分率を実際に記載する際は「</a:t>
          </a:r>
          <a:r>
            <a:rPr kumimoji="1" lang="en-US" altLang="ja-JP" sz="1100">
              <a:latin typeface="BIZ UDPゴシック"/>
              <a:ea typeface="BIZ UDPゴシック"/>
            </a:rPr>
            <a:t>4.1/1000</a:t>
          </a:r>
          <a:r>
            <a:rPr kumimoji="1" lang="ja-JP" altLang="en-US" sz="1100">
              <a:latin typeface="BIZ UDPゴシック"/>
              <a:ea typeface="BIZ UDPゴシック"/>
            </a:rPr>
            <a:t>」と今までどおりに書くか、「</a:t>
          </a:r>
          <a:r>
            <a:rPr kumimoji="1" lang="en-US" altLang="ja-JP" sz="1100">
              <a:latin typeface="BIZ UDPゴシック"/>
              <a:ea typeface="BIZ UDPゴシック"/>
            </a:rPr>
            <a:t>0.0041</a:t>
          </a:r>
          <a:r>
            <a:rPr kumimoji="1" lang="ja-JP" altLang="en-US" sz="1100">
              <a:latin typeface="BIZ UDPゴシック"/>
              <a:ea typeface="BIZ UDPゴシック"/>
            </a:rPr>
            <a:t>」など、正しい率の表記となるようにしてください。</a:t>
          </a:r>
        </a:p>
      </xdr:txBody>
    </xdr:sp>
    <xdr:clientData/>
  </xdr:twoCellAnchor>
  <xdr:twoCellAnchor>
    <xdr:from>
      <xdr:col>15</xdr:col>
      <xdr:colOff>22225</xdr:colOff>
      <xdr:row>29</xdr:row>
      <xdr:rowOff>168275</xdr:rowOff>
    </xdr:from>
    <xdr:to>
      <xdr:col>18</xdr:col>
      <xdr:colOff>538480</xdr:colOff>
      <xdr:row>33</xdr:row>
      <xdr:rowOff>101600</xdr:rowOff>
    </xdr:to>
    <xdr:sp macro="" textlink="">
      <xdr:nvSpPr>
        <xdr:cNvPr id="19" name="吹き出し: 折線 18"/>
        <xdr:cNvSpPr/>
      </xdr:nvSpPr>
      <xdr:spPr>
        <a:xfrm>
          <a:off x="6975475" y="6873875"/>
          <a:ext cx="2573655" cy="923925"/>
        </a:xfrm>
        <a:prstGeom prst="borderCallout2">
          <a:avLst>
            <a:gd name="adj1" fmla="val 1359"/>
            <a:gd name="adj2" fmla="val 99214"/>
            <a:gd name="adj3" fmla="val -16033"/>
            <a:gd name="adj4" fmla="val 107861"/>
            <a:gd name="adj5" fmla="val -17110"/>
            <a:gd name="adj6" fmla="val 213839"/>
          </a:avLst>
        </a:prstGeom>
        <a:ln w="19050">
          <a:solidFill>
            <a:srgbClr val="FF0000"/>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t"/>
        <a:lstStyle/>
        <a:p>
          <a:pPr algn="l"/>
          <a:r>
            <a:rPr kumimoji="1" lang="ja-JP" altLang="en-US" sz="1100">
              <a:latin typeface="BIZ UDPゴシック"/>
              <a:ea typeface="BIZ UDPゴシック"/>
            </a:rPr>
            <a:t>千分率を実際に記載する際は「</a:t>
          </a:r>
          <a:r>
            <a:rPr kumimoji="1" lang="en-US" altLang="ja-JP" sz="1100">
              <a:latin typeface="BIZ UDPゴシック"/>
              <a:ea typeface="BIZ UDPゴシック"/>
            </a:rPr>
            <a:t>4.1/1000</a:t>
          </a:r>
          <a:r>
            <a:rPr kumimoji="1" lang="ja-JP" altLang="en-US" sz="1100">
              <a:latin typeface="BIZ UDPゴシック"/>
              <a:ea typeface="BIZ UDPゴシック"/>
            </a:rPr>
            <a:t>」と今までどおりに書くか、「</a:t>
          </a:r>
          <a:r>
            <a:rPr kumimoji="1" lang="en-US" altLang="ja-JP" sz="1100">
              <a:latin typeface="BIZ UDPゴシック"/>
              <a:ea typeface="BIZ UDPゴシック"/>
            </a:rPr>
            <a:t>0.0041</a:t>
          </a:r>
          <a:r>
            <a:rPr kumimoji="1" lang="ja-JP" altLang="en-US" sz="1100">
              <a:latin typeface="BIZ UDPゴシック"/>
              <a:ea typeface="BIZ UDPゴシック"/>
            </a:rPr>
            <a:t>」など、正しい率の表記となるようにしてください。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19050</xdr:colOff>
      <xdr:row>9</xdr:row>
      <xdr:rowOff>19050</xdr:rowOff>
    </xdr:from>
    <xdr:to>
      <xdr:col>4</xdr:col>
      <xdr:colOff>9525</xdr:colOff>
      <xdr:row>10</xdr:row>
      <xdr:rowOff>323850</xdr:rowOff>
    </xdr:to>
    <xdr:sp macro="" textlink="">
      <xdr:nvSpPr>
        <xdr:cNvPr id="2049" name="Line 1"/>
        <xdr:cNvSpPr>
          <a:spLocks noChangeShapeType="1"/>
        </xdr:cNvSpPr>
      </xdr:nvSpPr>
      <xdr:spPr>
        <a:xfrm>
          <a:off x="142875" y="1828800"/>
          <a:ext cx="2038350" cy="5334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1</xdr:col>
      <xdr:colOff>19050</xdr:colOff>
      <xdr:row>19</xdr:row>
      <xdr:rowOff>19050</xdr:rowOff>
    </xdr:from>
    <xdr:to>
      <xdr:col>4</xdr:col>
      <xdr:colOff>9525</xdr:colOff>
      <xdr:row>20</xdr:row>
      <xdr:rowOff>323850</xdr:rowOff>
    </xdr:to>
    <xdr:sp macro="" textlink="">
      <xdr:nvSpPr>
        <xdr:cNvPr id="2050" name="Line 2"/>
        <xdr:cNvSpPr>
          <a:spLocks noChangeShapeType="1"/>
        </xdr:cNvSpPr>
      </xdr:nvSpPr>
      <xdr:spPr>
        <a:xfrm>
          <a:off x="142875" y="4057650"/>
          <a:ext cx="2038350" cy="5334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4</xdr:col>
      <xdr:colOff>180975</xdr:colOff>
      <xdr:row>38</xdr:row>
      <xdr:rowOff>29210</xdr:rowOff>
    </xdr:from>
    <xdr:to>
      <xdr:col>7</xdr:col>
      <xdr:colOff>266700</xdr:colOff>
      <xdr:row>43</xdr:row>
      <xdr:rowOff>76200</xdr:rowOff>
    </xdr:to>
    <xdr:sp macro="" textlink="">
      <xdr:nvSpPr>
        <xdr:cNvPr id="2051" name="Oval 3"/>
        <xdr:cNvSpPr>
          <a:spLocks noChangeArrowheads="1"/>
        </xdr:cNvSpPr>
      </xdr:nvSpPr>
      <xdr:spPr>
        <a:xfrm>
          <a:off x="2352675" y="7992110"/>
          <a:ext cx="2057400" cy="904240"/>
        </a:xfrm>
        <a:prstGeom prst="ellipse">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horzOverflow="overflow" wrap="square" lIns="27432" tIns="18288" rIns="27432" bIns="0" anchor="t" upright="1"/>
        <a:lstStyle/>
        <a:p>
          <a:pPr algn="ctr" rtl="0">
            <a:lnSpc>
              <a:spcPts val="1300"/>
            </a:lnSpc>
            <a:defRPr sz="1000"/>
          </a:pPr>
          <a:endParaRPr lang="ja-JP" altLang="en-US" sz="1100" b="0" i="0" u="none" strike="noStrike" baseline="0">
            <a:solidFill>
              <a:srgbClr val="000000"/>
            </a:solidFill>
            <a:latin typeface="BIZ UDP明朝 Medium"/>
            <a:ea typeface="BIZ UDP明朝 Medium"/>
          </a:endParaRPr>
        </a:p>
        <a:p>
          <a:pPr algn="ctr" rtl="0">
            <a:lnSpc>
              <a:spcPts val="1300"/>
            </a:lnSpc>
            <a:defRPr sz="1000"/>
          </a:pPr>
          <a:r>
            <a:rPr lang="ja-JP" altLang="en-US" sz="1100" b="0" i="0" u="none" strike="noStrike" baseline="0">
              <a:solidFill>
                <a:srgbClr val="000000"/>
              </a:solidFill>
              <a:latin typeface="BIZ UDP明朝 Medium"/>
              <a:ea typeface="BIZ UDP明朝 Medium"/>
            </a:rPr>
            <a:t>掛金収納書</a:t>
          </a:r>
        </a:p>
        <a:p>
          <a:pPr algn="ctr" rtl="0">
            <a:lnSpc>
              <a:spcPts val="1200"/>
            </a:lnSpc>
            <a:defRPr sz="1000"/>
          </a:pPr>
          <a:r>
            <a:rPr lang="ja-JP" altLang="en-US" sz="1000" b="0" i="0" u="none" strike="noStrike" baseline="0">
              <a:solidFill>
                <a:srgbClr val="000000"/>
              </a:solidFill>
              <a:latin typeface="BIZ UDP明朝 Medium"/>
              <a:ea typeface="BIZ UDP明朝 Medium"/>
            </a:rPr>
            <a:t>（契約者が発注者へ）</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H71"/>
  <sheetViews>
    <sheetView showGridLines="0" tabSelected="1" zoomScale="85" zoomScaleNormal="85" zoomScaleSheetLayoutView="85" workbookViewId="0">
      <selection activeCell="I7" sqref="I7:N7"/>
    </sheetView>
  </sheetViews>
  <sheetFormatPr defaultRowHeight="13.5" x14ac:dyDescent="0.15"/>
  <cols>
    <col min="1" max="1" width="5.625" style="1" customWidth="1"/>
    <col min="2" max="13" width="6.375" style="1" customWidth="1"/>
    <col min="14" max="14" width="2.75" style="1" customWidth="1"/>
    <col min="15" max="15" width="6.375" style="2" customWidth="1"/>
    <col min="16" max="18" width="9" style="2" customWidth="1"/>
    <col min="19" max="19" width="20.25" style="2" customWidth="1"/>
    <col min="20" max="23" width="5.625" style="2" customWidth="1"/>
    <col min="24" max="26" width="5.75" style="2" customWidth="1"/>
    <col min="27" max="32" width="5.625" style="2" customWidth="1"/>
    <col min="33" max="34" width="9" style="2" customWidth="1"/>
    <col min="35" max="35" width="9" style="1" customWidth="1"/>
    <col min="36" max="16384" width="9" style="1"/>
  </cols>
  <sheetData>
    <row r="1" spans="1:29" ht="16.5" x14ac:dyDescent="0.15">
      <c r="D1" s="6" t="s">
        <v>0</v>
      </c>
      <c r="L1" s="118" t="s">
        <v>171</v>
      </c>
      <c r="M1" s="118"/>
      <c r="N1" s="118"/>
    </row>
    <row r="3" spans="1:29" x14ac:dyDescent="0.15">
      <c r="A3" s="3" t="s">
        <v>36</v>
      </c>
    </row>
    <row r="4" spans="1:29" ht="15" customHeight="1" x14ac:dyDescent="0.15">
      <c r="A4" s="1" t="s">
        <v>139</v>
      </c>
    </row>
    <row r="7" spans="1:29" ht="15" customHeight="1" x14ac:dyDescent="0.15">
      <c r="F7" s="4" t="s">
        <v>172</v>
      </c>
      <c r="G7" s="119" t="s">
        <v>46</v>
      </c>
      <c r="H7" s="119"/>
      <c r="I7" s="120"/>
      <c r="J7" s="120"/>
      <c r="K7" s="120"/>
      <c r="L7" s="120"/>
      <c r="M7" s="120"/>
      <c r="N7" s="120"/>
    </row>
    <row r="8" spans="1:29" ht="15" customHeight="1" x14ac:dyDescent="0.15">
      <c r="G8" s="119" t="s">
        <v>1</v>
      </c>
      <c r="H8" s="119"/>
      <c r="I8" s="120"/>
      <c r="J8" s="120"/>
      <c r="K8" s="120"/>
      <c r="L8" s="120"/>
      <c r="M8" s="120"/>
      <c r="N8" s="120"/>
    </row>
    <row r="9" spans="1:29" ht="15" customHeight="1" x14ac:dyDescent="0.15">
      <c r="G9" s="113" t="s">
        <v>5</v>
      </c>
      <c r="H9" s="113"/>
      <c r="I9" s="114"/>
      <c r="J9" s="114"/>
      <c r="K9" s="114"/>
      <c r="L9" s="114"/>
      <c r="M9" s="8"/>
    </row>
    <row r="11" spans="1:29" x14ac:dyDescent="0.15">
      <c r="T11" s="13" t="s">
        <v>166</v>
      </c>
    </row>
    <row r="12" spans="1:29" ht="15.75" customHeight="1" x14ac:dyDescent="0.15">
      <c r="A12" s="1" t="s">
        <v>11</v>
      </c>
      <c r="J12" s="7" t="s">
        <v>144</v>
      </c>
      <c r="T12" s="115" t="s">
        <v>146</v>
      </c>
      <c r="U12" s="116"/>
      <c r="V12" s="116"/>
      <c r="W12" s="116"/>
      <c r="X12" s="116"/>
      <c r="Y12" s="116"/>
      <c r="Z12" s="117"/>
    </row>
    <row r="13" spans="1:29" ht="21" customHeight="1" x14ac:dyDescent="0.15">
      <c r="B13" s="74" t="s">
        <v>90</v>
      </c>
      <c r="C13" s="75"/>
      <c r="D13" s="75"/>
      <c r="E13" s="75"/>
      <c r="F13" s="75"/>
      <c r="G13" s="75"/>
      <c r="H13" s="89"/>
      <c r="I13" s="89"/>
      <c r="J13" s="89"/>
      <c r="K13" s="89"/>
      <c r="L13" s="89"/>
      <c r="M13" s="90"/>
      <c r="U13" s="17" t="s">
        <v>147</v>
      </c>
    </row>
    <row r="14" spans="1:29" ht="25.5" customHeight="1" x14ac:dyDescent="0.15">
      <c r="B14" s="74"/>
      <c r="C14" s="75"/>
      <c r="D14" s="75"/>
      <c r="E14" s="75"/>
      <c r="F14" s="74"/>
      <c r="G14" s="75"/>
      <c r="H14" s="77"/>
      <c r="I14" s="78"/>
      <c r="J14" s="78"/>
      <c r="K14" s="78"/>
      <c r="L14" s="78"/>
      <c r="M14" s="79"/>
      <c r="O14" s="9" t="s">
        <v>167</v>
      </c>
      <c r="P14" s="10" t="s">
        <v>159</v>
      </c>
      <c r="U14" s="18" t="s">
        <v>148</v>
      </c>
    </row>
    <row r="15" spans="1:29" ht="20.25" customHeight="1" x14ac:dyDescent="0.15">
      <c r="T15" s="107">
        <v>363000</v>
      </c>
      <c r="U15" s="107"/>
      <c r="V15" s="107"/>
      <c r="W15" s="20" t="s">
        <v>125</v>
      </c>
      <c r="X15" s="21">
        <v>4.0999999999999996</v>
      </c>
      <c r="Y15" s="24" t="s">
        <v>149</v>
      </c>
      <c r="Z15" s="27">
        <v>1000</v>
      </c>
      <c r="AA15" s="2" t="s">
        <v>150</v>
      </c>
      <c r="AB15" s="105">
        <f>T15*X15/Z15</f>
        <v>1488.2999999999997</v>
      </c>
      <c r="AC15" s="106"/>
    </row>
    <row r="16" spans="1:29" ht="21" customHeight="1" x14ac:dyDescent="0.15">
      <c r="C16" s="74" t="s">
        <v>6</v>
      </c>
      <c r="D16" s="75"/>
      <c r="E16" s="76"/>
      <c r="F16" s="74" t="s">
        <v>12</v>
      </c>
      <c r="G16" s="75"/>
      <c r="H16" s="76"/>
      <c r="I16" s="88" t="s">
        <v>3</v>
      </c>
      <c r="J16" s="89"/>
      <c r="K16" s="89"/>
      <c r="L16" s="89"/>
      <c r="M16" s="90"/>
    </row>
    <row r="17" spans="1:31" ht="22.5" customHeight="1" x14ac:dyDescent="0.15">
      <c r="C17" s="74"/>
      <c r="D17" s="75"/>
      <c r="E17" s="76"/>
      <c r="F17" s="74"/>
      <c r="G17" s="75"/>
      <c r="H17" s="75"/>
      <c r="I17" s="77"/>
      <c r="J17" s="78"/>
      <c r="K17" s="78"/>
      <c r="L17" s="78"/>
      <c r="M17" s="79"/>
      <c r="W17" s="111" t="s">
        <v>151</v>
      </c>
      <c r="X17" s="111"/>
      <c r="Y17" s="111"/>
      <c r="Z17" s="112" t="s">
        <v>152</v>
      </c>
      <c r="AA17" s="112"/>
      <c r="AB17" s="112"/>
      <c r="AC17" s="112"/>
    </row>
    <row r="18" spans="1:31" ht="19.5" customHeight="1" x14ac:dyDescent="0.15">
      <c r="U18" s="105">
        <f>AB15</f>
        <v>1488.2999999999997</v>
      </c>
      <c r="V18" s="106"/>
      <c r="W18" s="2" t="s">
        <v>149</v>
      </c>
      <c r="X18" s="2">
        <v>320</v>
      </c>
      <c r="Y18" s="20" t="s">
        <v>153</v>
      </c>
      <c r="Z18" s="28">
        <f>ROUNDUP(U18/X18:X18,0)</f>
        <v>5</v>
      </c>
      <c r="AA18" s="2" t="s">
        <v>154</v>
      </c>
    </row>
    <row r="19" spans="1:31" ht="15.75" customHeight="1" x14ac:dyDescent="0.15">
      <c r="A19" s="1" t="s">
        <v>9</v>
      </c>
      <c r="X19" s="22"/>
      <c r="Y19" s="25" t="s">
        <v>155</v>
      </c>
      <c r="Z19" s="108">
        <f>X18*Z18</f>
        <v>1600</v>
      </c>
      <c r="AA19" s="108"/>
      <c r="AB19" s="32" t="s">
        <v>156</v>
      </c>
    </row>
    <row r="20" spans="1:31" ht="19.5" customHeight="1" x14ac:dyDescent="0.15">
      <c r="A20" s="4" t="s">
        <v>15</v>
      </c>
      <c r="B20" s="5" t="s">
        <v>16</v>
      </c>
      <c r="C20" s="1" t="s">
        <v>21</v>
      </c>
      <c r="J20" s="7" t="s">
        <v>79</v>
      </c>
      <c r="X20" s="109" t="s">
        <v>157</v>
      </c>
      <c r="Y20" s="109"/>
      <c r="Z20" s="109"/>
      <c r="AA20" s="109"/>
    </row>
    <row r="21" spans="1:31" ht="21" customHeight="1" x14ac:dyDescent="0.15">
      <c r="B21" s="74" t="s">
        <v>27</v>
      </c>
      <c r="C21" s="75"/>
      <c r="D21" s="75"/>
      <c r="E21" s="75"/>
      <c r="F21" s="75"/>
      <c r="G21" s="75"/>
      <c r="H21" s="89"/>
      <c r="I21" s="89"/>
      <c r="J21" s="89"/>
      <c r="K21" s="89"/>
      <c r="L21" s="90"/>
      <c r="U21" s="110" t="s">
        <v>158</v>
      </c>
      <c r="V21" s="110"/>
      <c r="W21" s="110"/>
      <c r="X21" s="110"/>
      <c r="Y21" s="110"/>
      <c r="Z21" s="110"/>
      <c r="AA21" s="110"/>
      <c r="AB21" s="110"/>
      <c r="AC21" s="110"/>
    </row>
    <row r="22" spans="1:31" ht="22.5" customHeight="1" x14ac:dyDescent="0.15">
      <c r="B22" s="94"/>
      <c r="C22" s="96"/>
      <c r="D22" s="95"/>
      <c r="E22" s="94"/>
      <c r="F22" s="96"/>
      <c r="G22" s="96"/>
      <c r="H22" s="77"/>
      <c r="I22" s="78"/>
      <c r="J22" s="78"/>
      <c r="K22" s="78"/>
      <c r="L22" s="79"/>
      <c r="O22" s="9" t="s">
        <v>167</v>
      </c>
      <c r="P22" s="10" t="s">
        <v>79</v>
      </c>
      <c r="T22" s="14" t="s">
        <v>160</v>
      </c>
      <c r="U22" s="19"/>
      <c r="V22" s="19"/>
      <c r="W22" s="19"/>
      <c r="X22" s="19"/>
      <c r="Y22" s="19"/>
      <c r="Z22" s="19"/>
      <c r="AA22" s="19"/>
      <c r="AB22" s="19"/>
      <c r="AC22" s="19"/>
    </row>
    <row r="23" spans="1:31" ht="20.25" customHeight="1" x14ac:dyDescent="0.15">
      <c r="T23" s="107">
        <v>3575000</v>
      </c>
      <c r="U23" s="107"/>
      <c r="V23" s="107"/>
      <c r="W23" s="20" t="s">
        <v>125</v>
      </c>
      <c r="X23" s="21">
        <v>4.0999999999999996</v>
      </c>
      <c r="Y23" s="24" t="s">
        <v>149</v>
      </c>
      <c r="Z23" s="27">
        <v>1000</v>
      </c>
      <c r="AA23" s="2" t="s">
        <v>150</v>
      </c>
      <c r="AB23" s="105">
        <f>T23*X23/Z23</f>
        <v>14657.499999999998</v>
      </c>
      <c r="AC23" s="106"/>
    </row>
    <row r="24" spans="1:31" ht="21" customHeight="1" x14ac:dyDescent="0.15">
      <c r="C24" s="74" t="s">
        <v>6</v>
      </c>
      <c r="D24" s="75"/>
      <c r="E24" s="76"/>
      <c r="F24" s="74" t="s">
        <v>12</v>
      </c>
      <c r="G24" s="75"/>
      <c r="H24" s="76"/>
      <c r="I24" s="88" t="s">
        <v>3</v>
      </c>
      <c r="J24" s="89"/>
      <c r="K24" s="89"/>
      <c r="L24" s="89"/>
      <c r="M24" s="90"/>
      <c r="U24" s="105">
        <f>AB23</f>
        <v>14657.499999999998</v>
      </c>
      <c r="V24" s="106"/>
      <c r="W24" s="2" t="s">
        <v>149</v>
      </c>
      <c r="X24" s="2">
        <v>310</v>
      </c>
      <c r="Y24" s="20" t="s">
        <v>153</v>
      </c>
      <c r="Z24" s="29">
        <f>ROUNDUP(U24/X24:X24,0)</f>
        <v>48</v>
      </c>
      <c r="AA24" s="2" t="s">
        <v>154</v>
      </c>
    </row>
    <row r="25" spans="1:31" ht="22.5" customHeight="1" x14ac:dyDescent="0.15">
      <c r="C25" s="74"/>
      <c r="D25" s="75"/>
      <c r="E25" s="76"/>
      <c r="F25" s="74"/>
      <c r="G25" s="75"/>
      <c r="H25" s="75"/>
      <c r="I25" s="77"/>
      <c r="J25" s="78"/>
      <c r="K25" s="78"/>
      <c r="L25" s="78"/>
      <c r="M25" s="79"/>
      <c r="X25" s="23"/>
      <c r="Y25" s="26" t="s">
        <v>161</v>
      </c>
      <c r="Z25" s="91">
        <f>X24*Z24</f>
        <v>14880</v>
      </c>
      <c r="AA25" s="91"/>
      <c r="AB25" s="33" t="s">
        <v>156</v>
      </c>
    </row>
    <row r="26" spans="1:31" ht="19.5" customHeight="1" x14ac:dyDescent="0.15"/>
    <row r="27" spans="1:31" ht="19.5" customHeight="1" x14ac:dyDescent="0.15">
      <c r="A27" s="4" t="s">
        <v>15</v>
      </c>
      <c r="B27" s="5" t="s">
        <v>23</v>
      </c>
      <c r="C27" s="1" t="s">
        <v>24</v>
      </c>
      <c r="J27" s="7" t="s">
        <v>79</v>
      </c>
      <c r="T27" s="15" t="s">
        <v>16</v>
      </c>
      <c r="U27" s="2" t="s">
        <v>21</v>
      </c>
    </row>
    <row r="28" spans="1:31" ht="21" customHeight="1" x14ac:dyDescent="0.15">
      <c r="B28" s="74" t="s">
        <v>26</v>
      </c>
      <c r="C28" s="75"/>
      <c r="D28" s="75"/>
      <c r="E28" s="75"/>
      <c r="F28" s="75"/>
      <c r="G28" s="75"/>
      <c r="H28" s="89"/>
      <c r="I28" s="89"/>
      <c r="J28" s="89"/>
      <c r="K28" s="89"/>
      <c r="L28" s="90"/>
      <c r="P28" s="11"/>
      <c r="Q28" s="11"/>
      <c r="T28" s="92" t="s">
        <v>27</v>
      </c>
      <c r="U28" s="93"/>
      <c r="V28" s="93"/>
      <c r="W28" s="93"/>
      <c r="X28" s="93"/>
      <c r="Y28" s="93"/>
      <c r="Z28" s="72"/>
      <c r="AA28" s="72"/>
      <c r="AB28" s="72"/>
      <c r="AC28" s="72"/>
      <c r="AD28" s="73"/>
    </row>
    <row r="29" spans="1:31" ht="22.5" customHeight="1" x14ac:dyDescent="0.15">
      <c r="B29" s="94"/>
      <c r="C29" s="95"/>
      <c r="D29" s="94"/>
      <c r="E29" s="95"/>
      <c r="F29" s="94"/>
      <c r="G29" s="96"/>
      <c r="H29" s="77"/>
      <c r="I29" s="78"/>
      <c r="J29" s="78"/>
      <c r="K29" s="78"/>
      <c r="L29" s="79"/>
      <c r="O29" s="9" t="s">
        <v>167</v>
      </c>
      <c r="P29" s="12" t="s">
        <v>79</v>
      </c>
      <c r="Q29" s="11"/>
      <c r="T29" s="97">
        <v>3938000</v>
      </c>
      <c r="U29" s="98"/>
      <c r="V29" s="99"/>
      <c r="W29" s="100">
        <v>4.1000000000000003E-3</v>
      </c>
      <c r="X29" s="101"/>
      <c r="Y29" s="101"/>
      <c r="Z29" s="102">
        <f>U32</f>
        <v>16480</v>
      </c>
      <c r="AA29" s="103"/>
      <c r="AB29" s="103"/>
      <c r="AC29" s="103"/>
      <c r="AD29" s="104"/>
    </row>
    <row r="30" spans="1:31" ht="20.25" customHeight="1" x14ac:dyDescent="0.15">
      <c r="P30" s="11"/>
      <c r="Q30" s="11"/>
      <c r="T30" s="16" t="s">
        <v>162</v>
      </c>
      <c r="Z30" s="30" t="s">
        <v>163</v>
      </c>
    </row>
    <row r="31" spans="1:31" ht="21.75" customHeight="1" x14ac:dyDescent="0.15">
      <c r="C31" s="74" t="s">
        <v>6</v>
      </c>
      <c r="D31" s="75"/>
      <c r="E31" s="76"/>
      <c r="F31" s="74" t="s">
        <v>12</v>
      </c>
      <c r="G31" s="75"/>
      <c r="H31" s="76"/>
      <c r="I31" s="88" t="s">
        <v>3</v>
      </c>
      <c r="J31" s="89"/>
      <c r="K31" s="89"/>
      <c r="L31" s="89"/>
      <c r="M31" s="90"/>
      <c r="P31" s="11"/>
      <c r="Q31" s="11"/>
      <c r="U31" s="71" t="s">
        <v>6</v>
      </c>
      <c r="V31" s="72"/>
      <c r="W31" s="73"/>
      <c r="X31" s="71" t="s">
        <v>12</v>
      </c>
      <c r="Y31" s="72"/>
      <c r="Z31" s="73"/>
      <c r="AA31" s="71" t="s">
        <v>3</v>
      </c>
      <c r="AB31" s="72"/>
      <c r="AC31" s="72"/>
      <c r="AD31" s="72"/>
      <c r="AE31" s="73"/>
    </row>
    <row r="32" spans="1:31" ht="22.5" customHeight="1" x14ac:dyDescent="0.15">
      <c r="C32" s="74"/>
      <c r="D32" s="75"/>
      <c r="E32" s="76"/>
      <c r="F32" s="74"/>
      <c r="G32" s="75"/>
      <c r="H32" s="75"/>
      <c r="I32" s="77"/>
      <c r="J32" s="78"/>
      <c r="K32" s="78"/>
      <c r="L32" s="78"/>
      <c r="M32" s="79"/>
      <c r="P32" s="11"/>
      <c r="Q32" s="11"/>
      <c r="U32" s="80">
        <f>X32+AA32</f>
        <v>16480</v>
      </c>
      <c r="V32" s="81"/>
      <c r="W32" s="82"/>
      <c r="X32" s="83">
        <v>14880</v>
      </c>
      <c r="Y32" s="84"/>
      <c r="Z32" s="84"/>
      <c r="AA32" s="85">
        <f>Z19</f>
        <v>1600</v>
      </c>
      <c r="AB32" s="86"/>
      <c r="AC32" s="86"/>
      <c r="AD32" s="86"/>
      <c r="AE32" s="87"/>
    </row>
    <row r="33" spans="1:31" x14ac:dyDescent="0.15">
      <c r="P33" s="11"/>
      <c r="Q33" s="11"/>
      <c r="U33" s="2" t="s">
        <v>164</v>
      </c>
    </row>
    <row r="34" spans="1:31" ht="18" customHeight="1" x14ac:dyDescent="0.15">
      <c r="P34" s="11"/>
      <c r="Q34" s="11"/>
      <c r="T34" s="68">
        <f>X34+AB34</f>
        <v>16480</v>
      </c>
      <c r="U34" s="69"/>
      <c r="V34" s="69"/>
      <c r="W34" s="20" t="s">
        <v>145</v>
      </c>
      <c r="X34" s="70">
        <f>X32</f>
        <v>14880</v>
      </c>
      <c r="Y34" s="70"/>
      <c r="Z34" s="70"/>
      <c r="AA34" s="31" t="s">
        <v>165</v>
      </c>
      <c r="AB34" s="70">
        <f>AA32</f>
        <v>1600</v>
      </c>
      <c r="AC34" s="70"/>
      <c r="AD34" s="70"/>
      <c r="AE34" s="31"/>
    </row>
    <row r="35" spans="1:31" x14ac:dyDescent="0.15">
      <c r="A35" s="1" t="s">
        <v>29</v>
      </c>
      <c r="P35" s="11"/>
      <c r="Q35" s="11"/>
    </row>
    <row r="36" spans="1:31" ht="16.5" customHeight="1" x14ac:dyDescent="0.15">
      <c r="A36" s="1" t="s">
        <v>32</v>
      </c>
      <c r="P36" s="11"/>
      <c r="Q36" s="11"/>
    </row>
    <row r="37" spans="1:31" ht="16.5" customHeight="1" x14ac:dyDescent="0.15">
      <c r="A37" s="1" t="s">
        <v>33</v>
      </c>
      <c r="P37" s="11"/>
      <c r="Q37" s="11"/>
    </row>
    <row r="38" spans="1:31" ht="16.5" customHeight="1" x14ac:dyDescent="0.15">
      <c r="A38" s="1" t="s">
        <v>38</v>
      </c>
      <c r="P38" s="11"/>
      <c r="Q38" s="11"/>
    </row>
    <row r="39" spans="1:31" ht="16.5" customHeight="1" x14ac:dyDescent="0.15">
      <c r="A39" s="1" t="s">
        <v>28</v>
      </c>
      <c r="P39" s="11"/>
      <c r="Q39" s="11"/>
    </row>
    <row r="40" spans="1:31" ht="16.5" customHeight="1" x14ac:dyDescent="0.15">
      <c r="A40" s="1" t="s">
        <v>39</v>
      </c>
      <c r="P40" s="11"/>
      <c r="Q40" s="11"/>
    </row>
    <row r="41" spans="1:31" ht="16.5" customHeight="1" x14ac:dyDescent="0.15">
      <c r="A41" s="1" t="s">
        <v>40</v>
      </c>
      <c r="P41" s="11"/>
      <c r="Q41" s="11"/>
    </row>
    <row r="42" spans="1:31" ht="16.5" customHeight="1" x14ac:dyDescent="0.15">
      <c r="A42" s="1" t="s">
        <v>41</v>
      </c>
      <c r="P42" s="11"/>
      <c r="Q42" s="11"/>
    </row>
    <row r="43" spans="1:31" ht="16.5" customHeight="1" x14ac:dyDescent="0.15">
      <c r="A43" s="1" t="s">
        <v>43</v>
      </c>
      <c r="P43" s="11"/>
      <c r="Q43" s="11"/>
    </row>
    <row r="44" spans="1:31" ht="16.5" customHeight="1" x14ac:dyDescent="0.15">
      <c r="A44" s="1" t="s">
        <v>45</v>
      </c>
      <c r="P44" s="11"/>
      <c r="Q44" s="11"/>
    </row>
    <row r="45" spans="1:31" x14ac:dyDescent="0.15">
      <c r="P45" s="11"/>
      <c r="Q45" s="11"/>
    </row>
    <row r="59" spans="16:17" ht="18.75" x14ac:dyDescent="0.15">
      <c r="P59" s="9" t="s">
        <v>167</v>
      </c>
      <c r="Q59" s="12" t="s">
        <v>169</v>
      </c>
    </row>
    <row r="71" spans="16:17" ht="18.75" x14ac:dyDescent="0.15">
      <c r="P71" s="9" t="s">
        <v>167</v>
      </c>
      <c r="Q71" s="12" t="s">
        <v>169</v>
      </c>
    </row>
  </sheetData>
  <mergeCells count="64">
    <mergeCell ref="L1:N1"/>
    <mergeCell ref="G7:H7"/>
    <mergeCell ref="I7:N7"/>
    <mergeCell ref="G8:H8"/>
    <mergeCell ref="I8:N8"/>
    <mergeCell ref="G9:H9"/>
    <mergeCell ref="I9:L9"/>
    <mergeCell ref="T12:Z12"/>
    <mergeCell ref="B13:M13"/>
    <mergeCell ref="B14:E14"/>
    <mergeCell ref="F14:G14"/>
    <mergeCell ref="H14:M14"/>
    <mergeCell ref="T15:V15"/>
    <mergeCell ref="AB15:AC15"/>
    <mergeCell ref="C16:E16"/>
    <mergeCell ref="F16:H16"/>
    <mergeCell ref="I16:M16"/>
    <mergeCell ref="C17:E17"/>
    <mergeCell ref="F17:H17"/>
    <mergeCell ref="I17:M17"/>
    <mergeCell ref="W17:Y17"/>
    <mergeCell ref="Z17:AC17"/>
    <mergeCell ref="U18:V18"/>
    <mergeCell ref="Z19:AA19"/>
    <mergeCell ref="X20:AA20"/>
    <mergeCell ref="B21:L21"/>
    <mergeCell ref="U21:AC21"/>
    <mergeCell ref="B22:D22"/>
    <mergeCell ref="E22:G22"/>
    <mergeCell ref="H22:L22"/>
    <mergeCell ref="T23:V23"/>
    <mergeCell ref="AB23:AC23"/>
    <mergeCell ref="C24:E24"/>
    <mergeCell ref="F24:H24"/>
    <mergeCell ref="I24:M24"/>
    <mergeCell ref="U24:V24"/>
    <mergeCell ref="C25:E25"/>
    <mergeCell ref="F25:H25"/>
    <mergeCell ref="I25:M25"/>
    <mergeCell ref="Z25:AA25"/>
    <mergeCell ref="B28:L28"/>
    <mergeCell ref="T28:AD28"/>
    <mergeCell ref="B29:C29"/>
    <mergeCell ref="D29:E29"/>
    <mergeCell ref="F29:G29"/>
    <mergeCell ref="H29:L29"/>
    <mergeCell ref="T29:V29"/>
    <mergeCell ref="W29:Y29"/>
    <mergeCell ref="Z29:AD29"/>
    <mergeCell ref="T34:V34"/>
    <mergeCell ref="X34:Z34"/>
    <mergeCell ref="AB34:AD34"/>
    <mergeCell ref="AA31:AE31"/>
    <mergeCell ref="C32:E32"/>
    <mergeCell ref="F32:H32"/>
    <mergeCell ref="I32:M32"/>
    <mergeCell ref="U32:W32"/>
    <mergeCell ref="X32:Z32"/>
    <mergeCell ref="AA32:AE32"/>
    <mergeCell ref="C31:E31"/>
    <mergeCell ref="F31:H31"/>
    <mergeCell ref="I31:M31"/>
    <mergeCell ref="U31:W31"/>
    <mergeCell ref="X31:Z31"/>
  </mergeCells>
  <phoneticPr fontId="1"/>
  <printOptions horizontalCentered="1" verticalCentered="1"/>
  <pageMargins left="0.39370078740157483" right="0.39370078740157483" top="0.59055118110236227" bottom="0.39370078740157483" header="0.31496062992125984" footer="0.31496062992125984"/>
  <pageSetup paperSize="9" orientation="portrait" r:id="rId1"/>
  <headerFooter alignWithMargins="0"/>
  <rowBreaks count="1" manualBreakCount="1">
    <brk id="46" max="13" man="1"/>
  </row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S49"/>
  <sheetViews>
    <sheetView showGridLines="0" zoomScaleSheetLayoutView="100" workbookViewId="0">
      <selection activeCell="L11" sqref="L11:S11"/>
    </sheetView>
  </sheetViews>
  <sheetFormatPr defaultRowHeight="13.5" x14ac:dyDescent="0.15"/>
  <cols>
    <col min="1" max="1" width="1.625" style="1" customWidth="1"/>
    <col min="2" max="2" width="9.125" style="1" customWidth="1"/>
    <col min="3" max="3" width="8.625" style="1" customWidth="1"/>
    <col min="4" max="4" width="9.125" style="1" customWidth="1"/>
    <col min="5" max="11" width="8.625" style="1" customWidth="1"/>
    <col min="12" max="12" width="4.75" style="1" bestFit="1" customWidth="1"/>
    <col min="13" max="19" width="14.5" style="1" customWidth="1"/>
    <col min="20" max="20" width="9" style="1" customWidth="1"/>
    <col min="21" max="16384" width="9" style="1"/>
  </cols>
  <sheetData>
    <row r="1" spans="2:19" ht="16.5" x14ac:dyDescent="0.15">
      <c r="E1" s="6" t="s">
        <v>49</v>
      </c>
    </row>
    <row r="3" spans="2:19" ht="21" customHeight="1" x14ac:dyDescent="0.15">
      <c r="B3" s="1" t="s">
        <v>52</v>
      </c>
    </row>
    <row r="4" spans="2:19" ht="21" customHeight="1" x14ac:dyDescent="0.15">
      <c r="B4" s="1" t="s">
        <v>50</v>
      </c>
    </row>
    <row r="5" spans="2:19" ht="11.25" customHeight="1" x14ac:dyDescent="0.15">
      <c r="B5" s="123" t="s">
        <v>19</v>
      </c>
      <c r="C5" s="123"/>
      <c r="D5" s="123"/>
      <c r="E5" s="123"/>
      <c r="F5" s="123"/>
      <c r="G5" s="126" t="s">
        <v>51</v>
      </c>
      <c r="H5" s="126"/>
      <c r="I5" s="126"/>
      <c r="J5" s="126"/>
      <c r="K5" s="124" t="s">
        <v>89</v>
      </c>
    </row>
    <row r="6" spans="2:19" ht="11.25" customHeight="1" x14ac:dyDescent="0.15">
      <c r="B6" s="123"/>
      <c r="C6" s="123"/>
      <c r="D6" s="123"/>
      <c r="E6" s="123"/>
      <c r="F6" s="123"/>
      <c r="G6" s="127">
        <v>0.7</v>
      </c>
      <c r="H6" s="127"/>
      <c r="I6" s="127"/>
      <c r="J6" s="127"/>
      <c r="K6" s="124"/>
    </row>
    <row r="7" spans="2:19" ht="21" customHeight="1" x14ac:dyDescent="0.15">
      <c r="B7" s="1" t="s">
        <v>31</v>
      </c>
    </row>
    <row r="10" spans="2:19" ht="18" customHeight="1" x14ac:dyDescent="0.15">
      <c r="B10" s="34"/>
      <c r="C10" s="36"/>
      <c r="D10" s="39" t="s">
        <v>14</v>
      </c>
      <c r="E10" s="74" t="s">
        <v>77</v>
      </c>
      <c r="F10" s="75"/>
      <c r="G10" s="75"/>
      <c r="H10" s="75"/>
      <c r="I10" s="75"/>
      <c r="J10" s="76"/>
      <c r="L10" s="47" t="s">
        <v>167</v>
      </c>
      <c r="M10" s="48" t="s">
        <v>169</v>
      </c>
    </row>
    <row r="11" spans="2:19" ht="27" customHeight="1" x14ac:dyDescent="0.15">
      <c r="B11" s="35" t="s">
        <v>54</v>
      </c>
      <c r="C11" s="37"/>
      <c r="D11" s="40"/>
      <c r="E11" s="42" t="s">
        <v>55</v>
      </c>
      <c r="F11" s="42" t="s">
        <v>44</v>
      </c>
      <c r="G11" s="42" t="s">
        <v>48</v>
      </c>
      <c r="H11" s="42" t="s">
        <v>2</v>
      </c>
      <c r="I11" s="45" t="s">
        <v>57</v>
      </c>
      <c r="J11" s="44" t="s">
        <v>59</v>
      </c>
      <c r="L11" s="128" t="s">
        <v>170</v>
      </c>
      <c r="M11" s="128"/>
      <c r="N11" s="128"/>
      <c r="O11" s="128"/>
      <c r="P11" s="128"/>
      <c r="Q11" s="128"/>
      <c r="R11" s="128"/>
      <c r="S11" s="128"/>
    </row>
    <row r="12" spans="2:19" ht="18" customHeight="1" x14ac:dyDescent="0.15">
      <c r="B12" s="121" t="s">
        <v>22</v>
      </c>
      <c r="C12" s="121"/>
      <c r="D12" s="121"/>
      <c r="E12" s="43" t="s">
        <v>17</v>
      </c>
      <c r="F12" s="43" t="s">
        <v>17</v>
      </c>
      <c r="G12" s="43" t="s">
        <v>37</v>
      </c>
      <c r="H12" s="43" t="s">
        <v>63</v>
      </c>
      <c r="I12" s="43" t="s">
        <v>65</v>
      </c>
      <c r="J12" s="43" t="s">
        <v>63</v>
      </c>
    </row>
    <row r="13" spans="2:19" ht="18" customHeight="1" x14ac:dyDescent="0.15">
      <c r="B13" s="121" t="s">
        <v>61</v>
      </c>
      <c r="C13" s="121"/>
      <c r="D13" s="121"/>
      <c r="E13" s="43" t="s">
        <v>66</v>
      </c>
      <c r="F13" s="43" t="s">
        <v>67</v>
      </c>
      <c r="G13" s="43" t="s">
        <v>35</v>
      </c>
      <c r="H13" s="43" t="s">
        <v>4</v>
      </c>
      <c r="I13" s="43" t="s">
        <v>69</v>
      </c>
      <c r="J13" s="43" t="s">
        <v>35</v>
      </c>
    </row>
    <row r="14" spans="2:19" ht="18" customHeight="1" x14ac:dyDescent="0.15">
      <c r="B14" s="121" t="s">
        <v>62</v>
      </c>
      <c r="C14" s="121"/>
      <c r="D14" s="121"/>
      <c r="E14" s="43" t="s">
        <v>7</v>
      </c>
      <c r="F14" s="43" t="s">
        <v>69</v>
      </c>
      <c r="G14" s="43" t="s">
        <v>69</v>
      </c>
      <c r="H14" s="43" t="s">
        <v>70</v>
      </c>
      <c r="I14" s="43" t="s">
        <v>25</v>
      </c>
      <c r="J14" s="43" t="s">
        <v>70</v>
      </c>
    </row>
    <row r="15" spans="2:19" ht="18" customHeight="1" x14ac:dyDescent="0.15">
      <c r="B15" s="121" t="s">
        <v>8</v>
      </c>
      <c r="C15" s="121"/>
      <c r="D15" s="121"/>
      <c r="E15" s="43" t="s">
        <v>71</v>
      </c>
      <c r="F15" s="43" t="s">
        <v>30</v>
      </c>
      <c r="G15" s="43" t="s">
        <v>30</v>
      </c>
      <c r="H15" s="43" t="s">
        <v>60</v>
      </c>
      <c r="I15" s="43" t="s">
        <v>73</v>
      </c>
      <c r="J15" s="43" t="s">
        <v>71</v>
      </c>
    </row>
    <row r="16" spans="2:19" ht="18" customHeight="1" x14ac:dyDescent="0.15">
      <c r="B16" s="121" t="s">
        <v>34</v>
      </c>
      <c r="C16" s="121"/>
      <c r="D16" s="121"/>
      <c r="E16" s="43" t="s">
        <v>53</v>
      </c>
      <c r="F16" s="43" t="s">
        <v>74</v>
      </c>
      <c r="G16" s="43" t="s">
        <v>73</v>
      </c>
      <c r="H16" s="43" t="s">
        <v>13</v>
      </c>
      <c r="I16" s="43" t="s">
        <v>53</v>
      </c>
      <c r="J16" s="43" t="s">
        <v>13</v>
      </c>
    </row>
    <row r="20" spans="2:10" ht="18" customHeight="1" x14ac:dyDescent="0.15">
      <c r="B20" s="34"/>
      <c r="C20" s="36"/>
      <c r="D20" s="39" t="s">
        <v>14</v>
      </c>
      <c r="E20" s="125" t="s">
        <v>75</v>
      </c>
      <c r="F20" s="125"/>
      <c r="G20" s="125" t="s">
        <v>76</v>
      </c>
      <c r="H20" s="125"/>
    </row>
    <row r="21" spans="2:10" ht="27" customHeight="1" x14ac:dyDescent="0.15">
      <c r="B21" s="35" t="s">
        <v>54</v>
      </c>
      <c r="C21" s="37"/>
      <c r="D21" s="40"/>
      <c r="E21" s="44" t="s">
        <v>78</v>
      </c>
      <c r="F21" s="44" t="s">
        <v>80</v>
      </c>
      <c r="G21" s="44" t="s">
        <v>81</v>
      </c>
      <c r="H21" s="44" t="s">
        <v>82</v>
      </c>
    </row>
    <row r="22" spans="2:10" ht="18" customHeight="1" x14ac:dyDescent="0.15">
      <c r="B22" s="121" t="s">
        <v>22</v>
      </c>
      <c r="C22" s="121"/>
      <c r="D22" s="121"/>
      <c r="E22" s="43" t="s">
        <v>83</v>
      </c>
      <c r="F22" s="43" t="s">
        <v>67</v>
      </c>
      <c r="G22" s="43" t="s">
        <v>7</v>
      </c>
      <c r="H22" s="43" t="s">
        <v>84</v>
      </c>
    </row>
    <row r="23" spans="2:10" ht="18" customHeight="1" x14ac:dyDescent="0.15">
      <c r="B23" s="121" t="s">
        <v>61</v>
      </c>
      <c r="C23" s="121"/>
      <c r="D23" s="121"/>
      <c r="E23" s="43" t="s">
        <v>7</v>
      </c>
      <c r="F23" s="43" t="s">
        <v>85</v>
      </c>
      <c r="G23" s="43" t="s">
        <v>30</v>
      </c>
      <c r="H23" s="43" t="s">
        <v>53</v>
      </c>
    </row>
    <row r="24" spans="2:10" ht="18" customHeight="1" x14ac:dyDescent="0.15">
      <c r="B24" s="121" t="s">
        <v>62</v>
      </c>
      <c r="C24" s="121"/>
      <c r="D24" s="121"/>
      <c r="E24" s="43" t="s">
        <v>25</v>
      </c>
      <c r="F24" s="43" t="s">
        <v>60</v>
      </c>
      <c r="G24" s="43" t="s">
        <v>13</v>
      </c>
      <c r="H24" s="43" t="s">
        <v>86</v>
      </c>
    </row>
    <row r="25" spans="2:10" ht="18" customHeight="1" x14ac:dyDescent="0.15">
      <c r="B25" s="121" t="s">
        <v>8</v>
      </c>
      <c r="C25" s="121"/>
      <c r="D25" s="121"/>
      <c r="E25" s="43" t="s">
        <v>84</v>
      </c>
      <c r="F25" s="43" t="s">
        <v>30</v>
      </c>
      <c r="G25" s="43" t="s">
        <v>86</v>
      </c>
      <c r="H25" s="43" t="s">
        <v>87</v>
      </c>
    </row>
    <row r="26" spans="2:10" ht="18" customHeight="1" x14ac:dyDescent="0.15">
      <c r="B26" s="121" t="s">
        <v>34</v>
      </c>
      <c r="C26" s="121"/>
      <c r="D26" s="121"/>
      <c r="E26" s="43" t="s">
        <v>68</v>
      </c>
      <c r="F26" s="43" t="s">
        <v>13</v>
      </c>
      <c r="G26" s="43" t="s">
        <v>87</v>
      </c>
      <c r="H26" s="43" t="s">
        <v>87</v>
      </c>
    </row>
    <row r="29" spans="2:10" x14ac:dyDescent="0.15">
      <c r="B29" s="1" t="s">
        <v>10</v>
      </c>
    </row>
    <row r="32" spans="2:10" ht="25.5" customHeight="1" x14ac:dyDescent="0.15">
      <c r="C32" s="122" t="s">
        <v>88</v>
      </c>
      <c r="D32" s="122"/>
      <c r="E32" s="122"/>
      <c r="F32" s="122"/>
      <c r="G32" s="122"/>
      <c r="H32" s="122"/>
      <c r="I32" s="122"/>
      <c r="J32" s="122"/>
    </row>
    <row r="33" spans="3:10" x14ac:dyDescent="0.15">
      <c r="C33" s="34"/>
      <c r="D33" s="36"/>
      <c r="E33" s="36"/>
      <c r="F33" s="36"/>
      <c r="G33" s="36"/>
      <c r="H33" s="36"/>
      <c r="I33" s="36"/>
      <c r="J33" s="39"/>
    </row>
    <row r="34" spans="3:10" x14ac:dyDescent="0.15">
      <c r="C34" s="38"/>
      <c r="D34" s="41"/>
      <c r="E34" s="41"/>
      <c r="F34" s="41"/>
      <c r="G34" s="41"/>
      <c r="H34" s="41"/>
      <c r="I34" s="41"/>
      <c r="J34" s="46"/>
    </row>
    <row r="35" spans="3:10" x14ac:dyDescent="0.15">
      <c r="C35" s="38"/>
      <c r="D35" s="41"/>
      <c r="E35" s="41"/>
      <c r="F35" s="41"/>
      <c r="G35" s="41"/>
      <c r="H35" s="41"/>
      <c r="I35" s="41"/>
      <c r="J35" s="46"/>
    </row>
    <row r="36" spans="3:10" x14ac:dyDescent="0.15">
      <c r="C36" s="38"/>
      <c r="D36" s="41"/>
      <c r="E36" s="41"/>
      <c r="F36" s="41"/>
      <c r="G36" s="41"/>
      <c r="H36" s="41"/>
      <c r="I36" s="41"/>
      <c r="J36" s="46"/>
    </row>
    <row r="37" spans="3:10" x14ac:dyDescent="0.15">
      <c r="C37" s="38"/>
      <c r="D37" s="41"/>
      <c r="E37" s="41"/>
      <c r="F37" s="41"/>
      <c r="G37" s="41"/>
      <c r="H37" s="41"/>
      <c r="I37" s="41"/>
      <c r="J37" s="46"/>
    </row>
    <row r="38" spans="3:10" x14ac:dyDescent="0.15">
      <c r="C38" s="38"/>
      <c r="D38" s="41"/>
      <c r="E38" s="41"/>
      <c r="F38" s="41"/>
      <c r="G38" s="41"/>
      <c r="H38" s="41"/>
      <c r="I38" s="41"/>
      <c r="J38" s="46"/>
    </row>
    <row r="39" spans="3:10" x14ac:dyDescent="0.15">
      <c r="C39" s="38"/>
      <c r="D39" s="41"/>
      <c r="E39" s="41"/>
      <c r="F39" s="41"/>
      <c r="G39" s="41"/>
      <c r="H39" s="41"/>
      <c r="I39" s="41"/>
      <c r="J39" s="46"/>
    </row>
    <row r="40" spans="3:10" x14ac:dyDescent="0.15">
      <c r="C40" s="38"/>
      <c r="D40" s="41"/>
      <c r="E40" s="41"/>
      <c r="F40" s="41"/>
      <c r="G40" s="41"/>
      <c r="H40" s="41"/>
      <c r="I40" s="41"/>
      <c r="J40" s="46"/>
    </row>
    <row r="41" spans="3:10" x14ac:dyDescent="0.15">
      <c r="C41" s="38"/>
      <c r="D41" s="41"/>
      <c r="E41" s="41"/>
      <c r="F41" s="41"/>
      <c r="G41" s="41"/>
      <c r="H41" s="41"/>
      <c r="I41" s="41"/>
      <c r="J41" s="46"/>
    </row>
    <row r="42" spans="3:10" x14ac:dyDescent="0.15">
      <c r="C42" s="38"/>
      <c r="D42" s="41"/>
      <c r="E42" s="41"/>
      <c r="F42" s="41"/>
      <c r="G42" s="41"/>
      <c r="H42" s="41"/>
      <c r="I42" s="41"/>
      <c r="J42" s="46"/>
    </row>
    <row r="43" spans="3:10" x14ac:dyDescent="0.15">
      <c r="C43" s="38"/>
      <c r="D43" s="41"/>
      <c r="E43" s="41"/>
      <c r="F43" s="41"/>
      <c r="G43" s="41"/>
      <c r="H43" s="41"/>
      <c r="I43" s="41"/>
      <c r="J43" s="46"/>
    </row>
    <row r="44" spans="3:10" x14ac:dyDescent="0.15">
      <c r="C44" s="38"/>
      <c r="D44" s="41"/>
      <c r="E44" s="41"/>
      <c r="F44" s="41"/>
      <c r="G44" s="41"/>
      <c r="H44" s="41"/>
      <c r="I44" s="41"/>
      <c r="J44" s="46"/>
    </row>
    <row r="45" spans="3:10" x14ac:dyDescent="0.15">
      <c r="C45" s="38"/>
      <c r="D45" s="41"/>
      <c r="E45" s="41"/>
      <c r="F45" s="41"/>
      <c r="G45" s="41"/>
      <c r="H45" s="41"/>
      <c r="I45" s="41"/>
      <c r="J45" s="46"/>
    </row>
    <row r="46" spans="3:10" ht="20.25" customHeight="1" x14ac:dyDescent="0.15">
      <c r="C46" s="38"/>
      <c r="D46" s="41"/>
      <c r="E46" s="41"/>
      <c r="F46" s="41"/>
      <c r="G46" s="41"/>
      <c r="H46" s="41"/>
      <c r="I46" s="41"/>
      <c r="J46" s="46"/>
    </row>
    <row r="47" spans="3:10" x14ac:dyDescent="0.15">
      <c r="C47" s="38"/>
      <c r="D47" s="41"/>
      <c r="E47" s="41"/>
      <c r="F47" s="41"/>
      <c r="G47" s="41"/>
      <c r="H47" s="41"/>
      <c r="I47" s="41"/>
      <c r="J47" s="46"/>
    </row>
    <row r="48" spans="3:10" ht="31.5" customHeight="1" x14ac:dyDescent="0.15">
      <c r="C48" s="38"/>
      <c r="D48" s="41"/>
      <c r="E48" s="41"/>
      <c r="F48" s="41"/>
      <c r="G48" s="41"/>
      <c r="H48" s="41"/>
      <c r="I48" s="41"/>
      <c r="J48" s="46"/>
    </row>
    <row r="49" spans="3:10" x14ac:dyDescent="0.15">
      <c r="C49" s="35"/>
      <c r="D49" s="37"/>
      <c r="E49" s="37"/>
      <c r="F49" s="37"/>
      <c r="G49" s="37"/>
      <c r="H49" s="37"/>
      <c r="I49" s="37"/>
      <c r="J49" s="40"/>
    </row>
  </sheetData>
  <mergeCells count="19">
    <mergeCell ref="E10:J10"/>
    <mergeCell ref="L11:S11"/>
    <mergeCell ref="B12:D12"/>
    <mergeCell ref="B26:D26"/>
    <mergeCell ref="C32:J32"/>
    <mergeCell ref="B5:F6"/>
    <mergeCell ref="K5:K6"/>
    <mergeCell ref="G20:H20"/>
    <mergeCell ref="B22:D22"/>
    <mergeCell ref="B23:D23"/>
    <mergeCell ref="B24:D24"/>
    <mergeCell ref="B25:D25"/>
    <mergeCell ref="B13:D13"/>
    <mergeCell ref="B14:D14"/>
    <mergeCell ref="B15:D15"/>
    <mergeCell ref="B16:D16"/>
    <mergeCell ref="E20:F20"/>
    <mergeCell ref="G5:J5"/>
    <mergeCell ref="G6:J6"/>
  </mergeCells>
  <phoneticPr fontId="1"/>
  <pageMargins left="0.75" right="0.6" top="0.65" bottom="0.65" header="0.51200000000000001" footer="0.51200000000000001"/>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B59"/>
  <sheetViews>
    <sheetView workbookViewId="0">
      <pane ySplit="5" topLeftCell="A6" activePane="bottomLeft" state="frozen"/>
      <selection pane="bottomLeft" activeCell="A6" sqref="A6:B6"/>
    </sheetView>
  </sheetViews>
  <sheetFormatPr defaultRowHeight="13.5" x14ac:dyDescent="0.15"/>
  <cols>
    <col min="1" max="1" width="18.625" style="49" customWidth="1"/>
    <col min="2" max="2" width="74" style="49" customWidth="1"/>
    <col min="3" max="3" width="1.75" style="50" customWidth="1"/>
    <col min="4" max="4" width="9" style="50" customWidth="1"/>
    <col min="5" max="16384" width="9" style="50"/>
  </cols>
  <sheetData>
    <row r="1" spans="1:2" ht="23.25" customHeight="1" x14ac:dyDescent="0.15">
      <c r="A1" s="145" t="s">
        <v>18</v>
      </c>
      <c r="B1" s="145"/>
    </row>
    <row r="2" spans="1:2" ht="14.25" x14ac:dyDescent="0.15">
      <c r="A2" s="146" t="s">
        <v>140</v>
      </c>
      <c r="B2" s="146"/>
    </row>
    <row r="3" spans="1:2" x14ac:dyDescent="0.15">
      <c r="A3" s="147" t="s">
        <v>141</v>
      </c>
      <c r="B3" s="147"/>
    </row>
    <row r="4" spans="1:2" ht="9" customHeight="1" x14ac:dyDescent="0.15">
      <c r="A4" s="51"/>
      <c r="B4" s="51"/>
    </row>
    <row r="5" spans="1:2" ht="48" customHeight="1" x14ac:dyDescent="0.15">
      <c r="A5" s="148" t="s">
        <v>168</v>
      </c>
      <c r="B5" s="148"/>
    </row>
    <row r="6" spans="1:2" ht="10.5" customHeight="1" x14ac:dyDescent="0.15">
      <c r="A6" s="149" t="s">
        <v>170</v>
      </c>
      <c r="B6" s="149"/>
    </row>
    <row r="7" spans="1:2" x14ac:dyDescent="0.15">
      <c r="A7" s="139" t="s">
        <v>142</v>
      </c>
      <c r="B7" s="139"/>
    </row>
    <row r="8" spans="1:2" ht="14.25" x14ac:dyDescent="0.15">
      <c r="A8" s="140" t="s">
        <v>91</v>
      </c>
      <c r="B8" s="140"/>
    </row>
    <row r="9" spans="1:2" x14ac:dyDescent="0.15">
      <c r="A9" s="141" t="s">
        <v>92</v>
      </c>
      <c r="B9" s="142"/>
    </row>
    <row r="10" spans="1:2" ht="30" customHeight="1" x14ac:dyDescent="0.15">
      <c r="A10" s="143" t="s">
        <v>143</v>
      </c>
      <c r="B10" s="144"/>
    </row>
    <row r="11" spans="1:2" ht="7.5" customHeight="1" x14ac:dyDescent="0.15"/>
    <row r="12" spans="1:2" ht="18.75" x14ac:dyDescent="0.15">
      <c r="A12" s="145" t="s">
        <v>93</v>
      </c>
      <c r="B12" s="145"/>
    </row>
    <row r="13" spans="1:2" x14ac:dyDescent="0.15">
      <c r="A13" s="52" t="s">
        <v>20</v>
      </c>
    </row>
    <row r="14" spans="1:2" x14ac:dyDescent="0.15">
      <c r="A14" s="53" t="s">
        <v>94</v>
      </c>
      <c r="B14" s="56" t="s">
        <v>95</v>
      </c>
    </row>
    <row r="15" spans="1:2" ht="27" x14ac:dyDescent="0.15">
      <c r="A15" s="54" t="s">
        <v>96</v>
      </c>
      <c r="B15" s="57" t="s">
        <v>97</v>
      </c>
    </row>
    <row r="16" spans="1:2" ht="27" x14ac:dyDescent="0.15">
      <c r="A16" s="54" t="s">
        <v>98</v>
      </c>
      <c r="B16" s="57" t="s">
        <v>64</v>
      </c>
    </row>
    <row r="17" spans="1:2" ht="27" x14ac:dyDescent="0.15">
      <c r="A17" s="132" t="s">
        <v>99</v>
      </c>
      <c r="B17" s="58" t="s">
        <v>101</v>
      </c>
    </row>
    <row r="18" spans="1:2" x14ac:dyDescent="0.15">
      <c r="A18" s="132"/>
      <c r="B18" s="59" t="s">
        <v>102</v>
      </c>
    </row>
    <row r="19" spans="1:2" ht="40.5" x14ac:dyDescent="0.15">
      <c r="A19" s="54" t="s">
        <v>103</v>
      </c>
      <c r="B19" s="57" t="s">
        <v>104</v>
      </c>
    </row>
    <row r="20" spans="1:2" ht="27" x14ac:dyDescent="0.15">
      <c r="A20" s="132" t="s">
        <v>105</v>
      </c>
      <c r="B20" s="58" t="s">
        <v>106</v>
      </c>
    </row>
    <row r="21" spans="1:2" ht="40.5" x14ac:dyDescent="0.15">
      <c r="A21" s="132"/>
      <c r="B21" s="59" t="s">
        <v>107</v>
      </c>
    </row>
    <row r="22" spans="1:2" x14ac:dyDescent="0.15">
      <c r="A22" s="132" t="s">
        <v>108</v>
      </c>
      <c r="B22" s="58" t="s">
        <v>109</v>
      </c>
    </row>
    <row r="23" spans="1:2" x14ac:dyDescent="0.15">
      <c r="A23" s="132"/>
      <c r="B23" s="60" t="s">
        <v>58</v>
      </c>
    </row>
    <row r="24" spans="1:2" x14ac:dyDescent="0.15">
      <c r="A24" s="132"/>
      <c r="B24" s="61" t="s">
        <v>110</v>
      </c>
    </row>
    <row r="25" spans="1:2" x14ac:dyDescent="0.15">
      <c r="A25" s="132"/>
      <c r="B25" s="61" t="s">
        <v>111</v>
      </c>
    </row>
    <row r="26" spans="1:2" x14ac:dyDescent="0.15">
      <c r="A26" s="132"/>
      <c r="B26" s="61" t="s">
        <v>112</v>
      </c>
    </row>
    <row r="27" spans="1:2" ht="27" x14ac:dyDescent="0.15">
      <c r="A27" s="132"/>
      <c r="B27" s="61" t="s">
        <v>113</v>
      </c>
    </row>
    <row r="28" spans="1:2" x14ac:dyDescent="0.15">
      <c r="A28" s="132"/>
      <c r="B28" s="61" t="s">
        <v>114</v>
      </c>
    </row>
    <row r="29" spans="1:2" x14ac:dyDescent="0.15">
      <c r="A29" s="132"/>
      <c r="B29" s="61" t="s">
        <v>56</v>
      </c>
    </row>
    <row r="30" spans="1:2" x14ac:dyDescent="0.15">
      <c r="A30" s="132"/>
      <c r="B30" s="61" t="s">
        <v>116</v>
      </c>
    </row>
    <row r="31" spans="1:2" x14ac:dyDescent="0.15">
      <c r="A31" s="132"/>
      <c r="B31" s="61" t="s">
        <v>117</v>
      </c>
    </row>
    <row r="32" spans="1:2" x14ac:dyDescent="0.15">
      <c r="A32" s="132"/>
      <c r="B32" s="61" t="s">
        <v>118</v>
      </c>
    </row>
    <row r="33" spans="1:2" ht="27" x14ac:dyDescent="0.15">
      <c r="A33" s="132"/>
      <c r="B33" s="61" t="s">
        <v>119</v>
      </c>
    </row>
    <row r="34" spans="1:2" x14ac:dyDescent="0.15">
      <c r="A34" s="132"/>
      <c r="B34" s="61" t="s">
        <v>120</v>
      </c>
    </row>
    <row r="35" spans="1:2" x14ac:dyDescent="0.15">
      <c r="A35" s="132"/>
      <c r="B35" s="61" t="s">
        <v>121</v>
      </c>
    </row>
    <row r="36" spans="1:2" x14ac:dyDescent="0.15">
      <c r="A36" s="133"/>
      <c r="B36" s="62" t="s">
        <v>122</v>
      </c>
    </row>
    <row r="37" spans="1:2" x14ac:dyDescent="0.15">
      <c r="A37" s="50"/>
    </row>
    <row r="38" spans="1:2" x14ac:dyDescent="0.15">
      <c r="A38" s="52" t="s">
        <v>47</v>
      </c>
    </row>
    <row r="39" spans="1:2" x14ac:dyDescent="0.15">
      <c r="A39" s="53" t="s">
        <v>94</v>
      </c>
      <c r="B39" s="56" t="s">
        <v>95</v>
      </c>
    </row>
    <row r="40" spans="1:2" ht="27" x14ac:dyDescent="0.15">
      <c r="A40" s="134" t="s">
        <v>42</v>
      </c>
      <c r="B40" s="58" t="s">
        <v>123</v>
      </c>
    </row>
    <row r="41" spans="1:2" x14ac:dyDescent="0.15">
      <c r="A41" s="135"/>
      <c r="B41" s="61" t="s">
        <v>115</v>
      </c>
    </row>
    <row r="42" spans="1:2" x14ac:dyDescent="0.15">
      <c r="A42" s="135"/>
      <c r="B42" s="61" t="s">
        <v>124</v>
      </c>
    </row>
    <row r="43" spans="1:2" x14ac:dyDescent="0.15">
      <c r="A43" s="136"/>
      <c r="B43" s="59" t="s">
        <v>126</v>
      </c>
    </row>
    <row r="44" spans="1:2" ht="40.5" x14ac:dyDescent="0.15">
      <c r="A44" s="134" t="s">
        <v>127</v>
      </c>
      <c r="B44" s="58" t="s">
        <v>128</v>
      </c>
    </row>
    <row r="45" spans="1:2" x14ac:dyDescent="0.15">
      <c r="A45" s="135"/>
      <c r="B45" s="61" t="s">
        <v>129</v>
      </c>
    </row>
    <row r="46" spans="1:2" x14ac:dyDescent="0.15">
      <c r="A46" s="135"/>
      <c r="B46" s="61" t="s">
        <v>130</v>
      </c>
    </row>
    <row r="47" spans="1:2" x14ac:dyDescent="0.15">
      <c r="A47" s="137"/>
      <c r="B47" s="62" t="s">
        <v>100</v>
      </c>
    </row>
    <row r="48" spans="1:2" x14ac:dyDescent="0.15">
      <c r="A48" s="50"/>
    </row>
    <row r="49" spans="1:2" x14ac:dyDescent="0.15">
      <c r="A49" s="52" t="s">
        <v>131</v>
      </c>
    </row>
    <row r="50" spans="1:2" x14ac:dyDescent="0.15">
      <c r="A50" s="55" t="s">
        <v>94</v>
      </c>
      <c r="B50" s="63" t="s">
        <v>95</v>
      </c>
    </row>
    <row r="51" spans="1:2" ht="40.5" x14ac:dyDescent="0.15">
      <c r="A51" s="129" t="s">
        <v>72</v>
      </c>
      <c r="B51" s="64" t="s">
        <v>132</v>
      </c>
    </row>
    <row r="52" spans="1:2" x14ac:dyDescent="0.15">
      <c r="A52" s="130"/>
      <c r="B52" s="65" t="s">
        <v>133</v>
      </c>
    </row>
    <row r="53" spans="1:2" x14ac:dyDescent="0.15">
      <c r="A53" s="130"/>
      <c r="B53" s="65" t="s">
        <v>134</v>
      </c>
    </row>
    <row r="54" spans="1:2" x14ac:dyDescent="0.15">
      <c r="A54" s="138"/>
      <c r="B54" s="66" t="s">
        <v>135</v>
      </c>
    </row>
    <row r="55" spans="1:2" ht="40.5" x14ac:dyDescent="0.15">
      <c r="A55" s="129" t="s">
        <v>136</v>
      </c>
      <c r="B55" s="64" t="s">
        <v>137</v>
      </c>
    </row>
    <row r="56" spans="1:2" ht="27" x14ac:dyDescent="0.15">
      <c r="A56" s="130"/>
      <c r="B56" s="65" t="s">
        <v>138</v>
      </c>
    </row>
    <row r="57" spans="1:2" x14ac:dyDescent="0.15">
      <c r="A57" s="131"/>
      <c r="B57" s="67" t="s">
        <v>135</v>
      </c>
    </row>
    <row r="58" spans="1:2" x14ac:dyDescent="0.15">
      <c r="A58" s="50"/>
    </row>
    <row r="59" spans="1:2" x14ac:dyDescent="0.15">
      <c r="A59" s="50"/>
    </row>
  </sheetData>
  <mergeCells count="17">
    <mergeCell ref="A1:B1"/>
    <mergeCell ref="A2:B2"/>
    <mergeCell ref="A3:B3"/>
    <mergeCell ref="A5:B5"/>
    <mergeCell ref="A6:B6"/>
    <mergeCell ref="A7:B7"/>
    <mergeCell ref="A8:B8"/>
    <mergeCell ref="A9:B9"/>
    <mergeCell ref="A10:B10"/>
    <mergeCell ref="A12:B12"/>
    <mergeCell ref="A55:A57"/>
    <mergeCell ref="A22:A36"/>
    <mergeCell ref="A17:A18"/>
    <mergeCell ref="A20:A21"/>
    <mergeCell ref="A40:A43"/>
    <mergeCell ref="A44:A47"/>
    <mergeCell ref="A51:A54"/>
  </mergeCells>
  <phoneticPr fontId="1"/>
  <pageMargins left="0.31496062992125984" right="0.31496062992125984" top="0.39370078740157483" bottom="0.19685039370078741"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表(&amp;裏)</vt:lpstr>
      <vt:lpstr>裏</vt:lpstr>
      <vt:lpstr>工事種別分類表</vt:lpstr>
      <vt:lpstr>'表(&amp;裏)'!Print_Area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臼杵市役所</dc:creator>
  <cp:lastModifiedBy>2068902</cp:lastModifiedBy>
  <cp:lastPrinted>2024-11-06T06:47:26Z</cp:lastPrinted>
  <dcterms:created xsi:type="dcterms:W3CDTF">2007-05-08T04:18:58Z</dcterms:created>
  <dcterms:modified xsi:type="dcterms:W3CDTF">2025-06-02T05:35:42Z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5.0.2.0</vt:lpwstr>
    </vt:vector>
  </property>
  <property fmtid="{DCFEDD21-7773-49B2-8022-6FC58DB5260B}" pid="3" name="LastSavedVersion">
    <vt:lpwstr>5.0.2.0</vt:lpwstr>
  </property>
  <property fmtid="{DCFEDD21-7773-49B2-8022-6FC58DB5260B}" pid="4" name="LastSavedDate">
    <vt:filetime>2025-01-09T05:15:59Z</vt:filetime>
  </property>
</Properties>
</file>