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370" tabRatio="838"/>
  </bookViews>
  <sheets>
    <sheet name="請求書(工事)作成例" sheetId="11" r:id="rId1"/>
    <sheet name="請求書R6～(ベース様式)" sheetId="10" r:id="rId2"/>
    <sheet name="【参考】統一様式 請求書＋記載例(大分県HPより)" sheetId="6" r:id="rId3"/>
    <sheet name="請求書(還付請求例)" sheetId="12" r:id="rId4"/>
  </sheets>
  <definedNames>
    <definedName name="_xlnm.Print_Area" localSheetId="2">'【参考】統一様式 請求書＋記載例(大分県HPより)'!$A$1:$AI$60</definedName>
    <definedName name="_xlnm.Print_Area" localSheetId="1">'請求書R6～(ベース様式)'!$A:$AI</definedName>
    <definedName name="_xlnm.Print_Area" localSheetId="0">'請求書(工事)作成例'!$A:$AI</definedName>
    <definedName name="_xlnm.Print_Area" localSheetId="3">'請求書(還付請求例)'!$A:$AI</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Administrator</author>
  </authors>
  <commentList>
    <comment ref="AA2" authorId="0">
      <text>
        <r>
          <rPr>
            <b/>
            <sz val="9"/>
            <color indexed="81"/>
            <rFont val="BIZ UDPゴシック"/>
          </rPr>
          <t>「YYYY/MM/DD」形式で入力すると和暦変換します。
入力例：2003/06/06　⇒　「平成15年6月6日」表示</t>
        </r>
      </text>
    </comment>
    <comment ref="A5" authorId="1">
      <text>
        <r>
          <rPr>
            <b/>
            <sz val="16"/>
            <color indexed="81"/>
            <rFont val="BIZ UDPゴシック"/>
          </rPr>
          <t>請求書の種別を選択or入力</t>
        </r>
      </text>
    </comment>
    <comment ref="AZ19" authorId="1">
      <text>
        <r>
          <rPr>
            <b/>
            <sz val="11"/>
            <color indexed="81"/>
            <rFont val="BIZ UDPゴシック"/>
          </rPr>
          <t>工事かｺﾝｻﾙ委託かを選択
（一般役務委託は別様式）</t>
        </r>
      </text>
    </comment>
    <comment ref="A8" authorId="1">
      <text>
        <r>
          <rPr>
            <b/>
            <sz val="9"/>
            <color indexed="81"/>
            <rFont val="BIZ UDPゴシック"/>
          </rPr>
          <t>水道事業契約で発注の場合は表示させてください。</t>
        </r>
      </text>
    </comment>
  </commentList>
</comments>
</file>

<file path=xl/comments2.xml><?xml version="1.0" encoding="utf-8"?>
<comments xmlns="http://schemas.openxmlformats.org/spreadsheetml/2006/main">
  <authors>
    <author>Administrator</author>
  </authors>
  <commentList>
    <comment ref="AZ19" authorId="0">
      <text>
        <r>
          <rPr>
            <sz val="14"/>
            <color indexed="81"/>
            <rFont val="BIZ UDPゴシック"/>
          </rPr>
          <t>工事
委託
物品
の別を選択</t>
        </r>
      </text>
    </comment>
    <comment ref="A8" authorId="0">
      <text>
        <r>
          <rPr>
            <b/>
            <sz val="9"/>
            <color indexed="81"/>
            <rFont val="BIZ UDPゴシック"/>
          </rPr>
          <t>水道事業契約で発注の場合は表示させてください。</t>
        </r>
      </text>
    </comment>
  </commentList>
</comments>
</file>

<file path=xl/comments3.xml><?xml version="1.0" encoding="utf-8"?>
<comments xmlns="http://schemas.openxmlformats.org/spreadsheetml/2006/main">
  <authors>
    <author>作成者</author>
  </authors>
  <commentList>
    <comment ref="AA3" authorId="0">
      <text>
        <r>
          <rPr>
            <b/>
            <sz val="9"/>
            <color indexed="81"/>
            <rFont val="ＭＳ Ｐゴシック"/>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Administrator</author>
  </authors>
  <commentList>
    <comment ref="AA2" authorId="0">
      <text>
        <r>
          <rPr>
            <b/>
            <sz val="9"/>
            <color indexed="81"/>
            <rFont val="BIZ UDPゴシック"/>
          </rPr>
          <t>「YYYY/MM/DD」形式で入力すると和暦変換します。
入力例：2003/06/06　⇒　「平成15年6月6日」表示</t>
        </r>
      </text>
    </comment>
    <comment ref="A5" authorId="1">
      <text>
        <r>
          <rPr>
            <b/>
            <sz val="16"/>
            <color indexed="81"/>
            <rFont val="BIZ UDPゴシック"/>
          </rPr>
          <t>請求書の種別を選択or入力</t>
        </r>
      </text>
    </comment>
    <comment ref="A8" authorId="1">
      <text>
        <r>
          <rPr>
            <b/>
            <sz val="9"/>
            <color indexed="81"/>
            <rFont val="BIZ UDPゴシック"/>
          </rPr>
          <t>水道事業契約で発注の場合は表示させてください。</t>
        </r>
      </text>
    </comment>
    <comment ref="AZ19" authorId="1">
      <text>
        <r>
          <rPr>
            <b/>
            <sz val="9"/>
            <color indexed="81"/>
            <rFont val="BIZ UDPゴシック"/>
          </rPr>
          <t>工事かｺﾝｻﾙ委託かを選択
（一般役務委託は別様式）</t>
        </r>
      </text>
    </comment>
  </commentList>
</comments>
</file>

<file path=xl/sharedStrings.xml><?xml version="1.0" encoding="utf-8"?>
<sst xmlns="http://schemas.openxmlformats.org/spreadsheetml/2006/main" xmlns:r="http://schemas.openxmlformats.org/officeDocument/2006/relationships" count="108" uniqueCount="108">
  <si>
    <t>下記のとおり請求します。</t>
  </si>
  <si>
    <t>％</t>
  </si>
  <si>
    <t>(注)1．</t>
  </si>
  <si>
    <t>※市の一般会計ではインボイス対応の必要がありませんので、対応不要版の通常請求書で大丈夫です。</t>
    <rPh sb="1" eb="2">
      <t>シ</t>
    </rPh>
    <rPh sb="3" eb="7">
      <t>イッパンカイケイ</t>
    </rPh>
    <rPh sb="14" eb="16">
      <t>タイオウ</t>
    </rPh>
    <rPh sb="17" eb="19">
      <t>ヒツヨウ</t>
    </rPh>
    <rPh sb="28" eb="30">
      <t>タイオウ</t>
    </rPh>
    <rPh sb="30" eb="32">
      <t>フヨウ</t>
    </rPh>
    <rPh sb="32" eb="33">
      <t>バン</t>
    </rPh>
    <rPh sb="34" eb="36">
      <t>ツウジョウ</t>
    </rPh>
    <rPh sb="36" eb="38">
      <t>セイキュウ</t>
    </rPh>
    <rPh sb="38" eb="39">
      <t>ショ</t>
    </rPh>
    <rPh sb="40" eb="43">
      <t>ダイジョウブ</t>
    </rPh>
    <phoneticPr fontId="4"/>
  </si>
  <si>
    <t>前払金</t>
  </si>
  <si>
    <t>請求金額</t>
  </si>
  <si>
    <t>令和　　年　　月　　日</t>
    <rPh sb="0" eb="2">
      <t>レイワ</t>
    </rPh>
    <rPh sb="4" eb="5">
      <t>ネン</t>
    </rPh>
    <rPh sb="7" eb="8">
      <t>ツキ</t>
    </rPh>
    <rPh sb="10" eb="11">
      <t>ニチ</t>
    </rPh>
    <phoneticPr fontId="4"/>
  </si>
  <si>
    <t>部分払金額</t>
    <rPh sb="0" eb="2">
      <t>ブブン</t>
    </rPh>
    <rPh sb="2" eb="3">
      <t>ハラ</t>
    </rPh>
    <phoneticPr fontId="30"/>
  </si>
  <si>
    <t>部分引渡しに係る請負代金</t>
    <rPh sb="0" eb="3">
      <t>ブブンヒ</t>
    </rPh>
    <rPh sb="3" eb="4">
      <t>ワタ</t>
    </rPh>
    <rPh sb="6" eb="7">
      <t>カカ</t>
    </rPh>
    <rPh sb="8" eb="12">
      <t>ウケオイダイキン</t>
    </rPh>
    <phoneticPr fontId="4"/>
  </si>
  <si>
    <t>）</t>
  </si>
  <si>
    <t>差引残余金額</t>
    <rPh sb="0" eb="2">
      <t>サシヒキ</t>
    </rPh>
    <rPh sb="2" eb="4">
      <t>ザンヨ</t>
    </rPh>
    <rPh sb="4" eb="6">
      <t>キンガク</t>
    </rPh>
    <phoneticPr fontId="30"/>
  </si>
  <si>
    <t>第２回部分払金</t>
    <rPh sb="0" eb="1">
      <t>ダイ</t>
    </rPh>
    <rPh sb="2" eb="3">
      <t>カイ</t>
    </rPh>
    <rPh sb="3" eb="6">
      <t>ブブンハラ</t>
    </rPh>
    <rPh sb="6" eb="7">
      <t>キン</t>
    </rPh>
    <phoneticPr fontId="4"/>
  </si>
  <si>
    <t>￥</t>
  </si>
  <si>
    <t>請求書　（　　　　　　　　　　 ）</t>
  </si>
  <si>
    <t>様</t>
    <rPh sb="0" eb="1">
      <t>サマ</t>
    </rPh>
    <phoneticPr fontId="30"/>
  </si>
  <si>
    <t>印</t>
    <rPh sb="0" eb="1">
      <t>イン</t>
    </rPh>
    <phoneticPr fontId="4"/>
  </si>
  <si>
    <t>第１回部分払金</t>
    <rPh sb="0" eb="1">
      <t>ダイ</t>
    </rPh>
    <rPh sb="2" eb="3">
      <t>カイ</t>
    </rPh>
    <rPh sb="3" eb="6">
      <t>ブブンハラ</t>
    </rPh>
    <rPh sb="6" eb="7">
      <t>キン</t>
    </rPh>
    <phoneticPr fontId="4"/>
  </si>
  <si>
    <t>口座番号：</t>
  </si>
  <si>
    <t>※通常は記載不要ですが、契約保証金還付の場合は「工事が完成し、検査・引き渡しを終えたため」などと請求理由を記載ください。</t>
    <rPh sb="1" eb="3">
      <t>ツウジョウ</t>
    </rPh>
    <rPh sb="4" eb="8">
      <t>キサイフヨウ</t>
    </rPh>
    <rPh sb="12" eb="16">
      <t>ケイヤクホショウ</t>
    </rPh>
    <rPh sb="16" eb="17">
      <t>キン</t>
    </rPh>
    <rPh sb="17" eb="19">
      <t>カンプ</t>
    </rPh>
    <rPh sb="20" eb="22">
      <t>バアイ</t>
    </rPh>
    <rPh sb="48" eb="52">
      <t>セイキュウリユウ</t>
    </rPh>
    <rPh sb="53" eb="55">
      <t>キサイ</t>
    </rPh>
    <phoneticPr fontId="4"/>
  </si>
  <si>
    <t>第３回部分払金</t>
    <rPh sb="0" eb="1">
      <t>ダイ</t>
    </rPh>
    <rPh sb="2" eb="3">
      <t>カイ</t>
    </rPh>
    <rPh sb="3" eb="6">
      <t>ブブンハラ</t>
    </rPh>
    <rPh sb="6" eb="7">
      <t>キン</t>
    </rPh>
    <phoneticPr fontId="4"/>
  </si>
  <si>
    <t>請求書　</t>
    <rPh sb="0" eb="3">
      <t>セイキュウショ</t>
    </rPh>
    <phoneticPr fontId="4"/>
  </si>
  <si>
    <t>商号又は名称:</t>
    <rPh sb="0" eb="2">
      <t>ショウゴウ</t>
    </rPh>
    <rPh sb="2" eb="3">
      <t>マタ</t>
    </rPh>
    <rPh sb="4" eb="6">
      <t>メイショウ</t>
    </rPh>
    <phoneticPr fontId="4"/>
  </si>
  <si>
    <t>振込希望金融機関名</t>
  </si>
  <si>
    <t>対応不要版</t>
  </si>
  <si>
    <t>代表者氏名：</t>
    <rPh sb="0" eb="3">
      <t>ダイヒョウシャ</t>
    </rPh>
    <rPh sb="3" eb="5">
      <t>シメイ</t>
    </rPh>
    <phoneticPr fontId="4"/>
  </si>
  <si>
    <t>住所又は所在地：</t>
    <rPh sb="0" eb="2">
      <t>ジュウショ</t>
    </rPh>
    <rPh sb="2" eb="3">
      <t>マタ</t>
    </rPh>
    <rPh sb="4" eb="7">
      <t>ショザイチ</t>
    </rPh>
    <phoneticPr fontId="4"/>
  </si>
  <si>
    <t>摘 要</t>
    <rPh sb="0" eb="1">
      <t>テキ</t>
    </rPh>
    <rPh sb="2" eb="3">
      <t>ヨウ</t>
    </rPh>
    <phoneticPr fontId="4"/>
  </si>
  <si>
    <t>登録番号：</t>
    <rPh sb="0" eb="2">
      <t>トウロク</t>
    </rPh>
    <rPh sb="2" eb="4">
      <t>バンゴウ</t>
    </rPh>
    <phoneticPr fontId="4"/>
  </si>
  <si>
    <t xml:space="preserve">（ </t>
  </si>
  <si>
    <t>様式内（　　　）には前払金、中間前払金、第　回部分払金、部分引渡しに係る請負代金、完成代金、契約保証金の還付などの種別を記入すること。</t>
    <rPh sb="0" eb="2">
      <t>ヨウシキ</t>
    </rPh>
    <rPh sb="2" eb="3">
      <t>ナイ</t>
    </rPh>
    <rPh sb="20" eb="21">
      <t>ダイ</t>
    </rPh>
    <rPh sb="22" eb="23">
      <t>カイ</t>
    </rPh>
    <rPh sb="28" eb="30">
      <t>ブブン</t>
    </rPh>
    <rPh sb="30" eb="32">
      <t>ヒキワタ</t>
    </rPh>
    <rPh sb="34" eb="35">
      <t>カカ</t>
    </rPh>
    <rPh sb="36" eb="38">
      <t>ウケオ</t>
    </rPh>
    <rPh sb="38" eb="40">
      <t>ダイキン</t>
    </rPh>
    <rPh sb="46" eb="51">
      <t>ケイヤクホショウキン</t>
    </rPh>
    <rPh sb="52" eb="54">
      <t>カンプ</t>
    </rPh>
    <rPh sb="57" eb="59">
      <t>シュベツ</t>
    </rPh>
    <phoneticPr fontId="30"/>
  </si>
  <si>
    <t xml:space="preserve"> ）</t>
  </si>
  <si>
    <t>（※最終契約額）</t>
    <rPh sb="2" eb="7">
      <t>サイシュウケイヤクガク</t>
    </rPh>
    <phoneticPr fontId="4"/>
  </si>
  <si>
    <t xml:space="preserve">                  　　</t>
  </si>
  <si>
    <t>契約日:</t>
    <rPh sb="0" eb="3">
      <t>ケイヤクヒ</t>
    </rPh>
    <phoneticPr fontId="4"/>
  </si>
  <si>
    <t>口座名義：</t>
  </si>
  <si>
    <t>（※当初契約の締結日）</t>
    <rPh sb="2" eb="6">
      <t>トウショケイヤク</t>
    </rPh>
    <rPh sb="7" eb="10">
      <t>テイケツヒ</t>
    </rPh>
    <phoneticPr fontId="4"/>
  </si>
  <si>
    <t>大分銀行</t>
    <rPh sb="0" eb="4">
      <t>オオイタギンコウ</t>
    </rPh>
    <phoneticPr fontId="4"/>
  </si>
  <si>
    <t>預金の種別：</t>
  </si>
  <si>
    <t>（※受領済み額）</t>
    <rPh sb="2" eb="4">
      <t>ジュリョウ</t>
    </rPh>
    <rPh sb="4" eb="5">
      <t>ズ</t>
    </rPh>
    <rPh sb="6" eb="7">
      <t>ガク</t>
    </rPh>
    <phoneticPr fontId="4"/>
  </si>
  <si>
    <t>（※請求可能額）</t>
    <rPh sb="2" eb="6">
      <t>セイキュウカノウ</t>
    </rPh>
    <rPh sb="6" eb="7">
      <t>ガク</t>
    </rPh>
    <phoneticPr fontId="4"/>
  </si>
  <si>
    <t>※金額の変更契約等を含む最終額</t>
    <rPh sb="1" eb="3">
      <t>キンガク</t>
    </rPh>
    <rPh sb="4" eb="8">
      <t>ヘンコウケイヤク</t>
    </rPh>
    <rPh sb="8" eb="9">
      <t>トウ</t>
    </rPh>
    <rPh sb="10" eb="11">
      <t>フク</t>
    </rPh>
    <rPh sb="12" eb="15">
      <t>サイシュウガク</t>
    </rPh>
    <phoneticPr fontId="4"/>
  </si>
  <si>
    <t>※臼杵市記載欄</t>
    <rPh sb="1" eb="4">
      <t>ウスキシ</t>
    </rPh>
    <rPh sb="4" eb="7">
      <t>キサイラン</t>
    </rPh>
    <phoneticPr fontId="4"/>
  </si>
  <si>
    <r>
      <t>請求者</t>
    </r>
    <r>
      <rPr>
        <u/>
        <sz val="9"/>
        <color auto="1"/>
        <rFont val="BIZ UDP明朝 Medium"/>
      </rPr>
      <t>（発行者）</t>
    </r>
    <rPh sb="0" eb="3">
      <t>セイキュウシャ</t>
    </rPh>
    <rPh sb="4" eb="7">
      <t>ハッコウシャ</t>
    </rPh>
    <phoneticPr fontId="4"/>
  </si>
  <si>
    <t>支店</t>
  </si>
  <si>
    <t>請負代金額</t>
    <rPh sb="0" eb="2">
      <t>ウケオイ</t>
    </rPh>
    <rPh sb="2" eb="3">
      <t>ダイ</t>
    </rPh>
    <rPh sb="3" eb="5">
      <t>キンガク</t>
    </rPh>
    <phoneticPr fontId="31"/>
  </si>
  <si>
    <t>※複数年度に及ぶ契約の場合、前払金は年度ごとの出来高予定額に応じた比率となるためご注意ください。</t>
    <rPh sb="1" eb="5">
      <t>フクスウネンド</t>
    </rPh>
    <rPh sb="6" eb="7">
      <t>オヨ</t>
    </rPh>
    <rPh sb="8" eb="10">
      <t>ケイヤク</t>
    </rPh>
    <rPh sb="11" eb="13">
      <t>バアイ</t>
    </rPh>
    <rPh sb="14" eb="15">
      <t>マエ</t>
    </rPh>
    <rPh sb="15" eb="16">
      <t>ハラ</t>
    </rPh>
    <rPh sb="16" eb="17">
      <t>キン</t>
    </rPh>
    <rPh sb="18" eb="20">
      <t>ネンド</t>
    </rPh>
    <rPh sb="23" eb="29">
      <t>デキダカヨテイガク</t>
    </rPh>
    <rPh sb="30" eb="31">
      <t>オウ</t>
    </rPh>
    <rPh sb="33" eb="35">
      <t>ヒリツ</t>
    </rPh>
    <rPh sb="41" eb="43">
      <t>チュウイ</t>
    </rPh>
    <phoneticPr fontId="4"/>
  </si>
  <si>
    <t>（</t>
  </si>
  <si>
    <t>請求者　（住所）</t>
  </si>
  <si>
    <t>振込希望金融機関</t>
  </si>
  <si>
    <t>名称：</t>
    <rPh sb="0" eb="2">
      <t>メイショウ</t>
    </rPh>
    <phoneticPr fontId="4"/>
  </si>
  <si>
    <t>（支店名）</t>
    <rPh sb="1" eb="4">
      <t>シテンメイ</t>
    </rPh>
    <phoneticPr fontId="4"/>
  </si>
  <si>
    <t>フリガナ：</t>
  </si>
  <si>
    <t>適用税率：</t>
    <rPh sb="0" eb="4">
      <t>テキヨウゼイリツ</t>
    </rPh>
    <phoneticPr fontId="4"/>
  </si>
  <si>
    <t>うち消費税額等:</t>
    <rPh sb="2" eb="7">
      <t>ショウヒゼイガクトウ</t>
    </rPh>
    <phoneticPr fontId="4"/>
  </si>
  <si>
    <t>※臼杵市では通常「インボイス登録番号等」は不要です。詳しくは業務担当者にご確認ください。</t>
    <rPh sb="1" eb="4">
      <t>ウスキシ</t>
    </rPh>
    <rPh sb="6" eb="8">
      <t>ツウジョウ</t>
    </rPh>
    <rPh sb="21" eb="23">
      <t>フヨウ</t>
    </rPh>
    <rPh sb="26" eb="27">
      <t>クワ</t>
    </rPh>
    <rPh sb="30" eb="35">
      <t>ギョウムタントウシャ</t>
    </rPh>
    <rPh sb="37" eb="39">
      <t>カクニン</t>
    </rPh>
    <phoneticPr fontId="4"/>
  </si>
  <si>
    <t>（氏名）</t>
  </si>
  <si>
    <t>確認者</t>
    <rPh sb="0" eb="3">
      <t>カクニンシャ</t>
    </rPh>
    <phoneticPr fontId="4"/>
  </si>
  <si>
    <t>)として</t>
  </si>
  <si>
    <t>契約保証金還付</t>
    <rPh sb="0" eb="2">
      <t>ケイヤク</t>
    </rPh>
    <rPh sb="2" eb="5">
      <t>ホショウキン</t>
    </rPh>
    <rPh sb="5" eb="7">
      <t>カンプ</t>
    </rPh>
    <phoneticPr fontId="4"/>
  </si>
  <si>
    <t>前払金　受諾率</t>
    <rPh sb="0" eb="2">
      <t>マエハラ</t>
    </rPh>
    <rPh sb="2" eb="3">
      <t>キン</t>
    </rPh>
    <rPh sb="4" eb="6">
      <t>ジュダク</t>
    </rPh>
    <rPh sb="6" eb="7">
      <t>リツ</t>
    </rPh>
    <phoneticPr fontId="4"/>
  </si>
  <si>
    <r>
      <t>工事４０％、委託３０％、</t>
    </r>
    <r>
      <rPr>
        <b/>
        <u/>
        <sz val="8"/>
        <color auto="1"/>
        <rFont val="BIZ UDP明朝 Medium"/>
      </rPr>
      <t>前払い保証別途必要</t>
    </r>
    <rPh sb="0" eb="2">
      <t>コウジ</t>
    </rPh>
    <rPh sb="6" eb="8">
      <t>イタク</t>
    </rPh>
    <rPh sb="12" eb="14">
      <t>マエハラ</t>
    </rPh>
    <rPh sb="15" eb="17">
      <t>ホショウ</t>
    </rPh>
    <rPh sb="17" eb="21">
      <t>ベットヒツヨウ</t>
    </rPh>
    <phoneticPr fontId="4"/>
  </si>
  <si>
    <t>（参考）↓インボイス対応選択</t>
    <rPh sb="1" eb="3">
      <t>サンコウ</t>
    </rPh>
    <rPh sb="10" eb="12">
      <t>タイオウ</t>
    </rPh>
    <rPh sb="12" eb="14">
      <t>センタク</t>
    </rPh>
    <phoneticPr fontId="4"/>
  </si>
  <si>
    <t>印</t>
    <rPh sb="0" eb="1">
      <t>イン</t>
    </rPh>
    <phoneticPr fontId="30"/>
  </si>
  <si>
    <t>種別選択↓</t>
    <rPh sb="0" eb="2">
      <t>シュベツ</t>
    </rPh>
    <rPh sb="2" eb="4">
      <t>センタク</t>
    </rPh>
    <phoneticPr fontId="4"/>
  </si>
  <si>
    <t>年月日：</t>
    <rPh sb="0" eb="3">
      <t>ネンガッピ</t>
    </rPh>
    <phoneticPr fontId="30"/>
  </si>
  <si>
    <t>請求書</t>
    <rPh sb="0" eb="3">
      <t>セイキュウショ</t>
    </rPh>
    <phoneticPr fontId="30"/>
  </si>
  <si>
    <t>発注者</t>
    <rPh sb="0" eb="3">
      <t>ハッチュウシャ</t>
    </rPh>
    <phoneticPr fontId="31"/>
  </si>
  <si>
    <t>殿</t>
    <rPh sb="0" eb="1">
      <t>トノ</t>
    </rPh>
    <phoneticPr fontId="30"/>
  </si>
  <si>
    <t>ただし、次の工事の(</t>
  </si>
  <si>
    <t>工事名</t>
  </si>
  <si>
    <t>契約日</t>
  </si>
  <si>
    <t>請負代金額</t>
    <rPh sb="0" eb="2">
      <t>ウケオ</t>
    </rPh>
    <rPh sb="2" eb="4">
      <t>ダイキン</t>
    </rPh>
    <phoneticPr fontId="31"/>
  </si>
  <si>
    <t>前払金額（中間前払金含む）</t>
    <rPh sb="5" eb="7">
      <t>チュウカン</t>
    </rPh>
    <rPh sb="7" eb="10">
      <t>マエハライキン</t>
    </rPh>
    <rPh sb="10" eb="11">
      <t>フク</t>
    </rPh>
    <phoneticPr fontId="30"/>
  </si>
  <si>
    <t>店</t>
  </si>
  <si>
    <t>預金の種別</t>
  </si>
  <si>
    <t>口座番号</t>
  </si>
  <si>
    <t>口座名義</t>
  </si>
  <si>
    <t>（　　　）には前払金、中間前払金、第　回部分払金、部分引渡しに係る請負代金、完成代金の別を記入すること。</t>
    <rPh sb="17" eb="18">
      <t>ダイ</t>
    </rPh>
    <rPh sb="19" eb="20">
      <t>カイ</t>
    </rPh>
    <rPh sb="25" eb="27">
      <t>ブブン</t>
    </rPh>
    <rPh sb="27" eb="29">
      <t>ヒキワタ</t>
    </rPh>
    <rPh sb="31" eb="32">
      <t>カカ</t>
    </rPh>
    <rPh sb="33" eb="35">
      <t>ウケオ</t>
    </rPh>
    <rPh sb="35" eb="37">
      <t>ダイキン</t>
    </rPh>
    <phoneticPr fontId="30"/>
  </si>
  <si>
    <t>　受付印が無い場合は最上段右の請求日になります。</t>
    <rPh sb="1" eb="4">
      <t>ウケツケイン</t>
    </rPh>
    <rPh sb="5" eb="6">
      <t>ナ</t>
    </rPh>
    <rPh sb="7" eb="9">
      <t>バアイ</t>
    </rPh>
    <rPh sb="10" eb="13">
      <t>サイジョウダン</t>
    </rPh>
    <rPh sb="13" eb="14">
      <t>ミギ</t>
    </rPh>
    <rPh sb="15" eb="18">
      <t>セイキュウヒ</t>
    </rPh>
    <phoneticPr fontId="4"/>
  </si>
  <si>
    <t>※金額の訂正等がある請求書は受付できませんので、ご注意ください。</t>
    <rPh sb="1" eb="3">
      <t>キンガク</t>
    </rPh>
    <rPh sb="4" eb="6">
      <t>テイセイ</t>
    </rPh>
    <rPh sb="6" eb="7">
      <t>トウ</t>
    </rPh>
    <rPh sb="10" eb="13">
      <t>セイキュウショ</t>
    </rPh>
    <rPh sb="14" eb="16">
      <t>ウケツケ</t>
    </rPh>
    <rPh sb="25" eb="27">
      <t>チュウイ</t>
    </rPh>
    <phoneticPr fontId="4"/>
  </si>
  <si>
    <t>※左記の記載は、契約書の件名表記と同一になるようにしてください。</t>
    <rPh sb="1" eb="3">
      <t>サキ</t>
    </rPh>
    <rPh sb="4" eb="6">
      <t>キサイ</t>
    </rPh>
    <rPh sb="8" eb="11">
      <t>ケイヤクショ</t>
    </rPh>
    <rPh sb="12" eb="14">
      <t>ケンメイ</t>
    </rPh>
    <rPh sb="14" eb="16">
      <t>ヒョウキ</t>
    </rPh>
    <rPh sb="17" eb="19">
      <t>ドウイツ</t>
    </rPh>
    <phoneticPr fontId="4"/>
  </si>
  <si>
    <t>※金融機関名称は、リスト選択でも直接入力でも構いません。</t>
    <rPh sb="1" eb="3">
      <t>キンユウ</t>
    </rPh>
    <rPh sb="3" eb="5">
      <t>キカン</t>
    </rPh>
    <rPh sb="5" eb="7">
      <t>メイショウ</t>
    </rPh>
    <rPh sb="12" eb="14">
      <t>センタク</t>
    </rPh>
    <rPh sb="16" eb="18">
      <t>チョクセツ</t>
    </rPh>
    <rPh sb="18" eb="20">
      <t>ニュウリョク</t>
    </rPh>
    <rPh sb="22" eb="23">
      <t>カマ</t>
    </rPh>
    <phoneticPr fontId="4"/>
  </si>
  <si>
    <t>九州労働金庫</t>
  </si>
  <si>
    <t>大分県信用組合</t>
  </si>
  <si>
    <t>大分県農業協同組合</t>
    <rPh sb="3" eb="5">
      <t>ノウギョウ</t>
    </rPh>
    <phoneticPr fontId="4"/>
  </si>
  <si>
    <t>大分県漁業協同組合</t>
  </si>
  <si>
    <t>LIST</t>
  </si>
  <si>
    <t>前金払</t>
    <rPh sb="1" eb="2">
      <t>キン</t>
    </rPh>
    <rPh sb="2" eb="3">
      <t>ハラ</t>
    </rPh>
    <phoneticPr fontId="4"/>
  </si>
  <si>
    <t>工事</t>
  </si>
  <si>
    <t>契約種別</t>
    <rPh sb="0" eb="4">
      <t>ケイヤクシュベツ</t>
    </rPh>
    <phoneticPr fontId="4"/>
  </si>
  <si>
    <t>※国土交通省による統一様式（請求書）の形態によるもの。</t>
    <rPh sb="1" eb="6">
      <t>コクドコウツウショウ</t>
    </rPh>
    <rPh sb="9" eb="13">
      <t>トウイツヨウシキ</t>
    </rPh>
    <rPh sb="14" eb="17">
      <t>セイキュウショ</t>
    </rPh>
    <rPh sb="19" eb="21">
      <t>ケイタイ</t>
    </rPh>
    <phoneticPr fontId="4"/>
  </si>
  <si>
    <t>請求日：</t>
    <rPh sb="0" eb="2">
      <t>セイキュウ</t>
    </rPh>
    <rPh sb="2" eb="3">
      <t>ビ</t>
    </rPh>
    <phoneticPr fontId="30"/>
  </si>
  <si>
    <t>※請求書の受領確認日については、受付印がある場合はその日付で、</t>
    <rPh sb="1" eb="4">
      <t>セイキュウショ</t>
    </rPh>
    <rPh sb="5" eb="7">
      <t>ジュリョウ</t>
    </rPh>
    <rPh sb="7" eb="9">
      <t>カクニン</t>
    </rPh>
    <rPh sb="9" eb="10">
      <t>ヒ</t>
    </rPh>
    <rPh sb="16" eb="19">
      <t>ウケツケイン</t>
    </rPh>
    <rPh sb="22" eb="24">
      <t>バアイ</t>
    </rPh>
    <rPh sb="27" eb="29">
      <t>ヒヅケ</t>
    </rPh>
    <phoneticPr fontId="4"/>
  </si>
  <si>
    <t>※左記枠内は市での処理用なので、記載不要です。空欄で提出ください。</t>
    <rPh sb="1" eb="3">
      <t>サキ</t>
    </rPh>
    <rPh sb="3" eb="5">
      <t>ワクナイ</t>
    </rPh>
    <rPh sb="6" eb="7">
      <t>シ</t>
    </rPh>
    <rPh sb="9" eb="11">
      <t>ショリ</t>
    </rPh>
    <rPh sb="11" eb="12">
      <t>ヨウ</t>
    </rPh>
    <rPh sb="16" eb="20">
      <t>キサイフヨウ</t>
    </rPh>
    <rPh sb="23" eb="25">
      <t>クウラン</t>
    </rPh>
    <rPh sb="26" eb="28">
      <t>テイシュツ</t>
    </rPh>
    <phoneticPr fontId="4"/>
  </si>
  <si>
    <t>中間前金払</t>
    <rPh sb="0" eb="2">
      <t>チュウカン</t>
    </rPh>
    <rPh sb="2" eb="4">
      <t>マエキン</t>
    </rPh>
    <rPh sb="4" eb="5">
      <t>ハラ</t>
    </rPh>
    <phoneticPr fontId="4"/>
  </si>
  <si>
    <t>中間前払金　受諾率</t>
    <rPh sb="0" eb="2">
      <t>チュウカン</t>
    </rPh>
    <rPh sb="2" eb="4">
      <t>マエハラ</t>
    </rPh>
    <rPh sb="4" eb="5">
      <t>キン</t>
    </rPh>
    <rPh sb="6" eb="8">
      <t>ジュダク</t>
    </rPh>
    <rPh sb="8" eb="9">
      <t>リツ</t>
    </rPh>
    <phoneticPr fontId="4"/>
  </si>
  <si>
    <t>※物品購入などの場合で、不要な項目は行削除してしまって構いません。</t>
    <rPh sb="1" eb="3">
      <t>ブッピン</t>
    </rPh>
    <rPh sb="3" eb="5">
      <t>コウニュウ</t>
    </rPh>
    <rPh sb="8" eb="10">
      <t>バアイ</t>
    </rPh>
    <rPh sb="12" eb="14">
      <t>フヨウ</t>
    </rPh>
    <rPh sb="15" eb="17">
      <t>コウモク</t>
    </rPh>
    <rPh sb="18" eb="21">
      <t>ギョウサクジョ</t>
    </rPh>
    <rPh sb="27" eb="28">
      <t>カマ</t>
    </rPh>
    <phoneticPr fontId="4"/>
  </si>
  <si>
    <t>※項目だけ残す場合は、￥０表示か「－」処理等して、考慮しないことがわかるようにしてください。</t>
    <rPh sb="1" eb="3">
      <t>コウモク</t>
    </rPh>
    <rPh sb="5" eb="6">
      <t>ノコ</t>
    </rPh>
    <rPh sb="7" eb="9">
      <t>バアイ</t>
    </rPh>
    <rPh sb="13" eb="15">
      <t>ヒョウジ</t>
    </rPh>
    <rPh sb="19" eb="21">
      <t>ショリ</t>
    </rPh>
    <rPh sb="21" eb="22">
      <t>トウ</t>
    </rPh>
    <rPh sb="25" eb="27">
      <t>コウリョ</t>
    </rPh>
    <phoneticPr fontId="4"/>
  </si>
  <si>
    <t>支出命令番号:</t>
  </si>
  <si>
    <t>請求書　（ 契約保証金還付 ）</t>
  </si>
  <si>
    <t>※なお、確認者は原則として本市予算所管部署の課長代理です。</t>
    <rPh sb="4" eb="7">
      <t>カクニンシャ</t>
    </rPh>
    <rPh sb="8" eb="10">
      <t>ゲンソク</t>
    </rPh>
    <rPh sb="13" eb="15">
      <t>ホンシ</t>
    </rPh>
    <rPh sb="15" eb="17">
      <t>ヨサン</t>
    </rPh>
    <rPh sb="17" eb="19">
      <t>ショカン</t>
    </rPh>
    <rPh sb="19" eb="21">
      <t>ブショ</t>
    </rPh>
    <rPh sb="22" eb="24">
      <t>カチョウ</t>
    </rPh>
    <rPh sb="24" eb="26">
      <t>ダイリ</t>
    </rPh>
    <phoneticPr fontId="4"/>
  </si>
  <si>
    <t>完了・完成代金</t>
    <rPh sb="0" eb="2">
      <t>カンリョウ</t>
    </rPh>
    <rPh sb="3" eb="7">
      <t>カンセイダイキン</t>
    </rPh>
    <phoneticPr fontId="4"/>
  </si>
  <si>
    <t>請求書　（ 完了・完成代金 ）</t>
  </si>
  <si>
    <t>※変更契約があったものでも、根源となる当初契約の締結日を記載してください。</t>
    <rPh sb="1" eb="3">
      <t>ヘンコウ</t>
    </rPh>
    <rPh sb="3" eb="5">
      <t>ケイヤク</t>
    </rPh>
    <rPh sb="14" eb="16">
      <t>コンゲン</t>
    </rPh>
    <rPh sb="19" eb="21">
      <t>トウショ</t>
    </rPh>
    <rPh sb="21" eb="23">
      <t>ケイヤク</t>
    </rPh>
    <rPh sb="24" eb="27">
      <t>テイケツビ</t>
    </rPh>
    <rPh sb="28" eb="30">
      <t>キサイ</t>
    </rPh>
    <phoneticPr fontId="4"/>
  </si>
  <si>
    <t>【参考】</t>
    <rPh sb="1" eb="3">
      <t>サンコウ</t>
    </rPh>
    <phoneticPr fontId="4"/>
  </si>
  <si>
    <t>備考</t>
    <rPh sb="0" eb="1">
      <t>ビコウ</t>
    </rPh>
    <phoneticPr fontId="4"/>
  </si>
  <si>
    <t>中間前払金</t>
    <rPh sb="0" eb="2">
      <t>チュウカン</t>
    </rPh>
    <phoneticPr fontId="4"/>
  </si>
  <si>
    <t>臼杵市長　　西　岡　　隆</t>
    <rPh sb="0" eb="4">
      <t>ウスキシチョウ</t>
    </rPh>
    <rPh sb="6" eb="7">
      <t>ニシ</t>
    </rPh>
    <rPh sb="8" eb="9">
      <t>オカ</t>
    </rPh>
    <rPh sb="11" eb="12">
      <t>タカシ</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</si>
</sst>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 e\ &quot;年&quot;\ m\ &quot;月&quot;\ d\ &quot;日&quot;;@"/>
    <numFmt numFmtId="177" formatCode="&quot;¥&quot;#,##0.\-;&quot;▲ &quot;&quot;¥&quot;#,##0.\-"/>
    <numFmt numFmtId="178" formatCode="General\ &quot;%&quot;"/>
    <numFmt numFmtId="179" formatCode="[$-411]ggge&quot;年&quot;m&quot;月&quot;d&quot;日&quot;;@"/>
  </numFmts>
  <fonts count="32">
    <font>
      <sz val="11"/>
      <color theme="1"/>
      <name val="ＭＳ Ｐゴシック"/>
      <family val="3"/>
    </font>
    <font>
      <sz val="11"/>
      <color auto="1"/>
      <name val="ＭＳ Ｐゴシック"/>
      <family val="3"/>
    </font>
    <font>
      <sz val="10"/>
      <color auto="1"/>
      <name val="ＭＳ 明朝"/>
      <family val="1"/>
    </font>
    <font>
      <sz val="11"/>
      <color theme="1"/>
      <name val="游ゴシック"/>
      <family val="3"/>
      <scheme val="minor"/>
    </font>
    <font>
      <sz val="6"/>
      <color auto="1"/>
      <name val="ＭＳ Ｐゴシック"/>
      <family val="3"/>
    </font>
    <font>
      <sz val="11"/>
      <color auto="1"/>
      <name val="BIZ UDP明朝 Medium"/>
      <family val="1"/>
    </font>
    <font>
      <sz val="8"/>
      <color auto="1"/>
      <name val="BIZ UDP明朝 Medium"/>
      <family val="1"/>
    </font>
    <font>
      <sz val="18"/>
      <color auto="1"/>
      <name val="BIZ UDP明朝 Medium"/>
      <family val="1"/>
    </font>
    <font>
      <u/>
      <sz val="11"/>
      <color auto="1"/>
      <name val="BIZ UDP明朝 Medium"/>
      <family val="1"/>
    </font>
    <font>
      <sz val="14"/>
      <color auto="1"/>
      <name val="BIZ UDP明朝 Medium"/>
      <family val="1"/>
    </font>
    <font>
      <b/>
      <sz val="11"/>
      <color auto="1"/>
      <name val="BIZ UDP明朝 Medium"/>
      <family val="1"/>
    </font>
    <font>
      <sz val="10"/>
      <color auto="1"/>
      <name val="BIZ UDP明朝 Medium"/>
      <family val="1"/>
    </font>
    <font>
      <sz val="9"/>
      <color auto="1"/>
      <name val="BIZ UDP明朝 Medium"/>
      <family val="1"/>
    </font>
    <font>
      <sz val="9"/>
      <color theme="0"/>
      <name val="BIZ UDP明朝 Medium"/>
      <family val="1"/>
    </font>
    <font>
      <sz val="12"/>
      <color auto="1"/>
      <name val="BIZ UDP明朝 Medium"/>
      <family val="1"/>
    </font>
    <font>
      <sz val="10"/>
      <color theme="0"/>
      <name val="BIZ UDP明朝 Medium"/>
      <family val="1"/>
    </font>
    <font>
      <sz val="8"/>
      <color theme="0"/>
      <name val="BIZ UDP明朝 Medium"/>
      <family val="1"/>
    </font>
    <font>
      <sz val="11"/>
      <color theme="0"/>
      <name val="BIZ UDP明朝 Medium"/>
      <family val="1"/>
    </font>
    <font>
      <u/>
      <sz val="9"/>
      <color auto="1"/>
      <name val="BIZ UDP明朝 Medium"/>
      <family val="1"/>
    </font>
    <font>
      <b/>
      <sz val="12"/>
      <color auto="1"/>
      <name val="BIZ UDP明朝 Medium"/>
      <family val="1"/>
    </font>
    <font>
      <b/>
      <sz val="11"/>
      <color rgb="FFC00000"/>
      <name val="BIZ UDP明朝 Medium"/>
      <family val="1"/>
    </font>
    <font>
      <u/>
      <sz val="10"/>
      <color auto="1"/>
      <name val="BIZ UDP明朝 Medium"/>
      <family val="1"/>
    </font>
    <font>
      <sz val="8"/>
      <color rgb="FFC00000"/>
      <name val="BIZ UDP明朝 Medium"/>
      <family val="1"/>
    </font>
    <font>
      <sz val="14"/>
      <color rgb="FFC00000"/>
      <name val="BIZ UDP明朝 Medium"/>
      <family val="1"/>
    </font>
    <font>
      <sz val="6"/>
      <color auto="1"/>
      <name val="BIZ UDP明朝 Medium"/>
      <family val="1"/>
    </font>
    <font>
      <b/>
      <sz val="8"/>
      <color auto="1"/>
      <name val="BIZ UDP明朝 Medium"/>
      <family val="1"/>
    </font>
    <font>
      <b/>
      <sz val="14"/>
      <color auto="1"/>
      <name val="BIZ UDP明朝 Medium"/>
      <family val="1"/>
    </font>
    <font>
      <sz val="11"/>
      <color auto="1"/>
      <name val="ＭＳ 明朝"/>
      <family val="1"/>
    </font>
    <font>
      <sz val="18"/>
      <color auto="1"/>
      <name val="ＭＳ 明朝"/>
      <family val="1"/>
    </font>
    <font>
      <strike/>
      <sz val="11"/>
      <color auto="1"/>
      <name val="ＭＳ 明朝"/>
      <family val="1"/>
    </font>
    <font>
      <sz val="6"/>
      <color auto="1"/>
      <name val="ＭＳ 明朝"/>
      <family val="1"/>
    </font>
    <font>
      <sz val="6"/>
      <color auto="1"/>
      <name val="游ゴシック"/>
    </font>
  </fonts>
  <fills count="3">
    <fill>
      <patternFill patternType="none"/>
    </fill>
    <fill>
      <patternFill patternType="gray125"/>
    </fill>
    <fill>
      <patternFill patternType="solid">
        <fgColor theme="0" tint="-0.5"/>
        <bgColor indexed="64"/>
      </patternFill>
    </fill>
  </fills>
  <borders count="24">
    <border>
      <left/>
      <right/>
      <top/>
      <bottom/>
      <diagonal/>
    </border>
    <border>
      <left/>
      <right/>
      <top/>
      <bottom style="dotted">
        <color indexed="64"/>
      </bottom>
      <diagonal/>
    </border>
    <border>
      <left/>
      <right/>
      <top style="dotted">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cellStyleXfs>
  <cellXfs count="201">
    <xf numFmtId="0" fontId="0" fillId="0" borderId="0" xfId="0">
      <alignment vertical="center"/>
    </xf>
    <xf numFmtId="0" fontId="5" fillId="0" borderId="0" xfId="5" applyFont="1" applyFill="1">
      <alignment vertical="center"/>
    </xf>
    <xf numFmtId="0" fontId="5" fillId="2" borderId="0" xfId="5" applyFont="1" applyFill="1">
      <alignment vertical="center"/>
    </xf>
    <xf numFmtId="0" fontId="6" fillId="2" borderId="0" xfId="5" applyFont="1" applyFill="1">
      <alignment vertical="center"/>
    </xf>
    <xf numFmtId="0" fontId="7" fillId="0" borderId="0" xfId="5" applyFont="1" applyFill="1">
      <alignment vertical="center"/>
    </xf>
    <xf numFmtId="0" fontId="7" fillId="0" borderId="0" xfId="5" applyFont="1" applyFill="1" applyAlignment="1" applyProtection="1">
      <alignment horizontal="center" vertical="center"/>
      <protection locked="0"/>
    </xf>
    <xf numFmtId="0" fontId="8" fillId="0" borderId="0" xfId="5" applyFont="1" applyFill="1" applyAlignment="1" applyProtection="1">
      <alignment horizontal="left" vertical="center"/>
      <protection locked="0"/>
    </xf>
    <xf numFmtId="0" fontId="5" fillId="0" borderId="0" xfId="5" applyFont="1" applyFill="1" applyAlignment="1">
      <alignment horizontal="center" vertical="center" shrinkToFit="1"/>
    </xf>
    <xf numFmtId="0" fontId="9" fillId="0" borderId="0" xfId="5" applyFont="1" applyFill="1">
      <alignment vertical="center"/>
    </xf>
    <xf numFmtId="0" fontId="5" fillId="0" borderId="1" xfId="5" applyFont="1" applyFill="1" applyBorder="1">
      <alignment vertical="center"/>
    </xf>
    <xf numFmtId="0" fontId="6" fillId="0" borderId="2" xfId="5" applyFont="1" applyFill="1" applyBorder="1" applyAlignment="1">
      <alignment horizontal="right" vertical="top" shrinkToFit="1"/>
    </xf>
    <xf numFmtId="0" fontId="6" fillId="0" borderId="0" xfId="5" applyFont="1" applyFill="1">
      <alignment vertical="center"/>
    </xf>
    <xf numFmtId="0" fontId="5" fillId="0" borderId="0" xfId="5" applyFont="1" applyFill="1" applyAlignment="1">
      <alignment horizontal="left" vertical="center"/>
    </xf>
    <xf numFmtId="0" fontId="5" fillId="0" borderId="0" xfId="5" applyFont="1" applyFill="1" applyAlignment="1">
      <alignment horizontal="right" vertical="center"/>
    </xf>
    <xf numFmtId="0" fontId="10" fillId="0" borderId="3" xfId="5" applyFont="1" applyFill="1" applyBorder="1" applyAlignment="1">
      <alignment horizontal="distributed"/>
    </xf>
    <xf numFmtId="0" fontId="10" fillId="0" borderId="4" xfId="5" applyFont="1" applyFill="1" applyBorder="1">
      <alignment vertical="center"/>
    </xf>
    <xf numFmtId="0" fontId="10" fillId="0" borderId="5" xfId="5" applyFont="1" applyFill="1" applyBorder="1" applyAlignment="1">
      <alignment horizontal="distributed" vertical="center"/>
    </xf>
    <xf numFmtId="0" fontId="10" fillId="0" borderId="0" xfId="5" applyFont="1" applyFill="1" applyAlignment="1">
      <alignment horizontal="distributed" vertical="center"/>
    </xf>
    <xf numFmtId="0" fontId="10" fillId="0" borderId="0" xfId="5" quotePrefix="1" applyFont="1" applyFill="1" applyAlignment="1">
      <alignment horizontal="distributed" vertical="center" shrinkToFit="1"/>
    </xf>
    <xf numFmtId="0" fontId="10" fillId="0" borderId="0" xfId="5" applyFont="1" applyFill="1" applyAlignment="1">
      <alignment horizontal="center" vertical="top"/>
    </xf>
    <xf numFmtId="0" fontId="10" fillId="0" borderId="0" xfId="5" quotePrefix="1" applyFont="1" applyFill="1" applyAlignment="1">
      <alignment horizontal="distributed" vertical="center"/>
    </xf>
    <xf numFmtId="0" fontId="5" fillId="0" borderId="0" xfId="5" quotePrefix="1" applyFont="1" applyFill="1">
      <alignment vertical="center"/>
    </xf>
    <xf numFmtId="0" fontId="10" fillId="0" borderId="0" xfId="5" quotePrefix="1" applyFont="1" applyFill="1" applyAlignment="1">
      <alignment horizontal="left" vertical="center"/>
    </xf>
    <xf numFmtId="0" fontId="5" fillId="0" borderId="6" xfId="5" quotePrefix="1" applyFont="1" applyFill="1" applyBorder="1" applyAlignment="1" applyProtection="1">
      <alignment horizontal="left" vertical="center"/>
      <protection locked="0"/>
    </xf>
    <xf numFmtId="0" fontId="8" fillId="0" borderId="0" xfId="5" applyFont="1" applyFill="1" applyAlignment="1">
      <alignment horizontal="left" vertical="center"/>
    </xf>
    <xf numFmtId="0" fontId="10" fillId="0" borderId="7" xfId="5" applyFont="1" applyFill="1" applyBorder="1" applyAlignment="1">
      <alignment horizontal="distributed"/>
    </xf>
    <xf numFmtId="0" fontId="10" fillId="0" borderId="0" xfId="5" applyFont="1" applyFill="1" applyBorder="1">
      <alignment vertical="center"/>
    </xf>
    <xf numFmtId="0" fontId="10" fillId="0" borderId="6" xfId="5" applyFont="1" applyFill="1" applyBorder="1" applyAlignment="1">
      <alignment horizontal="distributed" vertical="center"/>
    </xf>
    <xf numFmtId="0" fontId="5" fillId="0" borderId="0" xfId="5" applyFont="1" applyFill="1" applyAlignment="1">
      <alignment horizontal="distributed" vertical="center"/>
    </xf>
    <xf numFmtId="0" fontId="11" fillId="0" borderId="0" xfId="5" applyFont="1" applyFill="1">
      <alignment vertical="center"/>
    </xf>
    <xf numFmtId="0" fontId="12" fillId="0" borderId="8" xfId="5" applyFont="1" applyFill="1" applyBorder="1" applyAlignment="1">
      <alignment horizontal="left" vertical="center"/>
    </xf>
    <xf numFmtId="49" fontId="10" fillId="0" borderId="9" xfId="5" applyNumberFormat="1" applyFont="1" applyFill="1" applyBorder="1" applyAlignment="1" applyProtection="1">
      <alignment horizontal="center" shrinkToFit="1"/>
      <protection locked="0"/>
    </xf>
    <xf numFmtId="0" fontId="9" fillId="0" borderId="10" xfId="5" applyFont="1" applyFill="1" applyBorder="1" applyAlignment="1">
      <alignment horizontal="center" vertical="center"/>
    </xf>
    <xf numFmtId="0" fontId="13" fillId="0" borderId="11" xfId="5" applyFont="1" applyFill="1" applyBorder="1" applyAlignment="1" applyProtection="1">
      <alignment horizontal="right" vertical="center"/>
      <protection locked="0"/>
    </xf>
    <xf numFmtId="0" fontId="6" fillId="0" borderId="2" xfId="5" applyFont="1" applyFill="1" applyBorder="1" applyAlignment="1">
      <alignment horizontal="left" vertical="top" wrapText="1" shrinkToFit="1"/>
    </xf>
    <xf numFmtId="0" fontId="6" fillId="0" borderId="0" xfId="5" applyFont="1" applyFill="1" applyBorder="1" applyAlignment="1">
      <alignment horizontal="left" vertical="top" wrapText="1" shrinkToFit="1"/>
    </xf>
    <xf numFmtId="0" fontId="12" fillId="0" borderId="12" xfId="5" applyFont="1" applyFill="1" applyBorder="1" applyAlignment="1">
      <alignment horizontal="left" vertical="center"/>
    </xf>
    <xf numFmtId="49" fontId="10" fillId="0" borderId="13" xfId="5" applyNumberFormat="1" applyFont="1" applyFill="1" applyBorder="1" applyAlignment="1" applyProtection="1">
      <alignment horizontal="center" shrinkToFit="1"/>
      <protection locked="0"/>
    </xf>
    <xf numFmtId="0" fontId="10" fillId="0" borderId="0" xfId="5" applyNumberFormat="1" applyFont="1" applyFill="1" applyBorder="1" applyAlignment="1">
      <alignment vertical="top" wrapText="1" shrinkToFit="1"/>
    </xf>
    <xf numFmtId="49" fontId="5" fillId="0" borderId="0" xfId="5" applyNumberFormat="1" applyFont="1" applyFill="1" applyAlignment="1">
      <alignment horizontal="left" vertical="center" indent="1" shrinkToFit="1"/>
    </xf>
    <xf numFmtId="0" fontId="10" fillId="0" borderId="7" xfId="5" applyNumberFormat="1" applyFont="1" applyFill="1" applyBorder="1" applyAlignment="1" applyProtection="1">
      <alignment horizontal="left" shrinkToFit="1"/>
      <protection locked="0"/>
    </xf>
    <xf numFmtId="176" fontId="10" fillId="0" borderId="6" xfId="5" applyNumberFormat="1" applyFont="1" applyFill="1" applyBorder="1" applyAlignment="1" applyProtection="1">
      <alignment horizontal="center" vertical="center" shrinkToFit="1"/>
      <protection locked="0"/>
    </xf>
    <xf numFmtId="0" fontId="5" fillId="0" borderId="0" xfId="5" applyNumberFormat="1" applyFont="1" applyFill="1" applyAlignment="1">
      <alignment horizontal="left" vertical="center" indent="1" shrinkToFit="1"/>
    </xf>
    <xf numFmtId="38" fontId="12" fillId="0" borderId="0" xfId="2" applyFont="1" applyFill="1" applyAlignment="1">
      <alignment horizontal="center" vertical="center" shrinkToFit="1"/>
    </xf>
    <xf numFmtId="0" fontId="12" fillId="0" borderId="0" xfId="5" applyFont="1" applyFill="1">
      <alignment vertical="center"/>
    </xf>
    <xf numFmtId="0" fontId="14" fillId="0" borderId="0" xfId="5" applyFont="1" applyFill="1" applyAlignment="1" applyProtection="1">
      <alignment horizontal="center" vertical="center" shrinkToFit="1"/>
      <protection locked="0"/>
    </xf>
    <xf numFmtId="0" fontId="5" fillId="0" borderId="0" xfId="5" applyFont="1" applyFill="1" applyAlignment="1" applyProtection="1">
      <alignment horizontal="center" vertical="center"/>
      <protection locked="0"/>
    </xf>
    <xf numFmtId="49" fontId="5" fillId="0" borderId="0" xfId="5" applyNumberFormat="1" applyFont="1" applyFill="1" applyAlignment="1" applyProtection="1">
      <alignment horizontal="center" vertical="center" shrinkToFit="1"/>
      <protection locked="0"/>
    </xf>
    <xf numFmtId="49" fontId="5" fillId="0" borderId="0" xfId="5" applyNumberFormat="1" applyFont="1" applyFill="1" applyAlignment="1" applyProtection="1">
      <alignment horizontal="left" vertical="top" wrapText="1" shrinkToFit="1"/>
      <protection locked="0"/>
    </xf>
    <xf numFmtId="49" fontId="5" fillId="0" borderId="0" xfId="5" applyNumberFormat="1" applyFont="1" applyFill="1" applyAlignment="1" applyProtection="1">
      <alignment horizontal="left" vertical="top" shrinkToFit="1"/>
      <protection locked="0"/>
    </xf>
    <xf numFmtId="0" fontId="13" fillId="0" borderId="11" xfId="5" applyFont="1" applyFill="1" applyBorder="1" applyAlignment="1">
      <alignment horizontal="center" vertical="center"/>
    </xf>
    <xf numFmtId="49" fontId="5" fillId="0" borderId="13" xfId="5" applyNumberFormat="1" applyFont="1" applyFill="1" applyBorder="1" applyAlignment="1">
      <alignment horizontal="left" shrinkToFit="1"/>
    </xf>
    <xf numFmtId="177" fontId="9" fillId="0" borderId="10" xfId="2" applyNumberFormat="1" applyFont="1" applyFill="1" applyBorder="1" applyAlignment="1" applyProtection="1">
      <alignment horizontal="left" vertical="center" indent="2" shrinkToFit="1"/>
      <protection locked="0"/>
    </xf>
    <xf numFmtId="177" fontId="15" fillId="0" borderId="11" xfId="5" applyNumberFormat="1" applyFont="1" applyFill="1" applyBorder="1" applyAlignment="1" applyProtection="1">
      <alignment horizontal="left" vertical="center" indent="3"/>
      <protection locked="0"/>
    </xf>
    <xf numFmtId="0" fontId="5" fillId="0" borderId="0" xfId="5" applyFont="1" applyFill="1" applyAlignment="1">
      <alignment vertical="center"/>
    </xf>
    <xf numFmtId="0" fontId="5" fillId="0" borderId="0" xfId="5" applyFont="1" applyFill="1" applyBorder="1">
      <alignment vertical="center"/>
    </xf>
    <xf numFmtId="0" fontId="5" fillId="0" borderId="6" xfId="5" applyFont="1" applyFill="1" applyBorder="1">
      <alignment vertical="center"/>
    </xf>
    <xf numFmtId="0" fontId="11" fillId="0" borderId="0" xfId="5" applyFont="1" applyFill="1" applyAlignment="1">
      <alignment horizontal="center"/>
    </xf>
    <xf numFmtId="0" fontId="11" fillId="0" borderId="0" xfId="5" applyFont="1" applyFill="1" applyBorder="1" applyAlignment="1">
      <alignment horizontal="center"/>
    </xf>
    <xf numFmtId="177" fontId="14" fillId="0" borderId="6" xfId="2" applyNumberFormat="1" applyFont="1" applyFill="1" applyBorder="1" applyAlignment="1" applyProtection="1">
      <alignment horizontal="right" vertical="center" indent="3" shrinkToFit="1"/>
      <protection locked="0"/>
    </xf>
    <xf numFmtId="0" fontId="14" fillId="0" borderId="0" xfId="5" applyFont="1" applyFill="1">
      <alignment vertical="center"/>
    </xf>
    <xf numFmtId="0" fontId="6" fillId="0" borderId="0" xfId="5" applyFont="1" applyFill="1" applyAlignment="1">
      <alignment horizontal="distributed" vertical="center" shrinkToFit="1"/>
    </xf>
    <xf numFmtId="0" fontId="16" fillId="0" borderId="0" xfId="5" applyFont="1" applyFill="1" applyAlignment="1" applyProtection="1">
      <alignment horizontal="distributed" vertical="center" shrinkToFit="1"/>
      <protection locked="0"/>
    </xf>
    <xf numFmtId="0" fontId="12" fillId="0" borderId="8" xfId="5" applyFont="1" applyFill="1" applyBorder="1" applyAlignment="1">
      <alignment horizontal="center" vertical="center" textRotation="255" shrinkToFit="1"/>
    </xf>
    <xf numFmtId="0" fontId="12" fillId="0" borderId="9" xfId="5" applyFont="1" applyFill="1" applyBorder="1" applyAlignment="1">
      <alignment horizontal="center" vertical="center" textRotation="255" shrinkToFit="1"/>
    </xf>
    <xf numFmtId="0" fontId="12" fillId="0" borderId="6" xfId="5" applyNumberFormat="1" applyFont="1" applyFill="1" applyBorder="1" applyAlignment="1">
      <alignment horizontal="left" vertical="center" shrinkToFit="1"/>
    </xf>
    <xf numFmtId="0" fontId="5" fillId="0" borderId="12" xfId="5" applyFont="1" applyFill="1" applyBorder="1" applyAlignment="1">
      <alignment horizontal="center" vertical="center"/>
    </xf>
    <xf numFmtId="0" fontId="5" fillId="0" borderId="13" xfId="5" applyFont="1" applyFill="1" applyBorder="1" applyAlignment="1">
      <alignment horizontal="center" vertical="center"/>
    </xf>
    <xf numFmtId="49" fontId="5" fillId="0" borderId="0" xfId="5" applyNumberFormat="1" applyFont="1" applyFill="1" applyAlignment="1">
      <alignment vertical="center" shrinkToFit="1"/>
    </xf>
    <xf numFmtId="177" fontId="15" fillId="0" borderId="11" xfId="5" applyNumberFormat="1" applyFont="1" applyFill="1" applyBorder="1" applyAlignment="1">
      <alignment horizontal="center" vertical="center"/>
    </xf>
    <xf numFmtId="0" fontId="11" fillId="0" borderId="0" xfId="5" applyFont="1" applyFill="1" applyBorder="1" applyAlignment="1">
      <alignment horizontal="left" vertical="center"/>
    </xf>
    <xf numFmtId="49" fontId="5" fillId="0" borderId="0" xfId="5" applyNumberFormat="1" applyFont="1" applyFill="1" applyBorder="1" applyAlignment="1">
      <alignment vertical="center" shrinkToFit="1"/>
    </xf>
    <xf numFmtId="0" fontId="5" fillId="0" borderId="14" xfId="5" applyFont="1" applyFill="1" applyBorder="1" applyAlignment="1">
      <alignment horizontal="center" vertical="center"/>
    </xf>
    <xf numFmtId="0" fontId="5" fillId="0" borderId="15" xfId="5" applyFont="1" applyFill="1" applyBorder="1" applyAlignment="1">
      <alignment horizontal="center" vertical="center"/>
    </xf>
    <xf numFmtId="0" fontId="5" fillId="0" borderId="0" xfId="5" applyFont="1" applyFill="1" applyAlignment="1" applyProtection="1">
      <alignment horizontal="right" vertical="center" shrinkToFit="1"/>
      <protection locked="0"/>
    </xf>
    <xf numFmtId="0" fontId="5" fillId="0" borderId="0" xfId="5" applyFont="1" applyFill="1" applyAlignment="1" applyProtection="1">
      <alignment horizontal="left" vertical="top" wrapText="1"/>
      <protection locked="0"/>
    </xf>
    <xf numFmtId="0" fontId="5" fillId="0" borderId="0" xfId="5" applyFont="1" applyFill="1" applyAlignment="1" applyProtection="1">
      <alignment horizontal="left" vertical="center" shrinkToFit="1"/>
      <protection locked="0"/>
    </xf>
    <xf numFmtId="0" fontId="5" fillId="0" borderId="0" xfId="5" applyFont="1" applyFill="1" applyAlignment="1" applyProtection="1">
      <alignment horizontal="left" vertical="center" wrapText="1"/>
      <protection locked="0"/>
    </xf>
    <xf numFmtId="0" fontId="17" fillId="0" borderId="0" xfId="5" applyFont="1" applyFill="1" applyAlignment="1" applyProtection="1">
      <alignment horizontal="center" vertical="center"/>
      <protection locked="0"/>
    </xf>
    <xf numFmtId="0" fontId="12" fillId="0" borderId="0" xfId="5" applyFont="1" applyFill="1" applyAlignment="1">
      <alignment horizontal="left" shrinkToFit="1"/>
    </xf>
    <xf numFmtId="0" fontId="5" fillId="0" borderId="0" xfId="5" applyFont="1" applyFill="1" applyAlignment="1" applyProtection="1">
      <alignment horizontal="center" vertical="center" shrinkToFit="1"/>
      <protection locked="0"/>
    </xf>
    <xf numFmtId="49" fontId="10" fillId="0" borderId="0" xfId="5" applyNumberFormat="1" applyFont="1" applyFill="1" applyBorder="1" applyAlignment="1">
      <alignment horizontal="center" vertical="center" shrinkToFit="1"/>
    </xf>
    <xf numFmtId="0" fontId="6" fillId="0" borderId="0" xfId="5" applyFont="1" applyFill="1" applyBorder="1" applyAlignment="1" applyProtection="1">
      <alignment horizontal="left" vertical="center"/>
      <protection locked="0"/>
    </xf>
    <xf numFmtId="0" fontId="5" fillId="0" borderId="16" xfId="5" applyFont="1" applyFill="1" applyBorder="1" applyAlignment="1">
      <alignment vertical="center"/>
    </xf>
    <xf numFmtId="38" fontId="5" fillId="0" borderId="0" xfId="2" applyFont="1" applyFill="1" applyBorder="1" applyAlignment="1">
      <alignment vertical="center"/>
    </xf>
    <xf numFmtId="0" fontId="5" fillId="0" borderId="0" xfId="5" applyFont="1" applyFill="1" applyBorder="1" applyAlignment="1">
      <alignment vertical="center"/>
    </xf>
    <xf numFmtId="38" fontId="5" fillId="0" borderId="0" xfId="2" applyFont="1" applyFill="1" applyAlignment="1">
      <alignment vertical="center" shrinkToFit="1"/>
    </xf>
    <xf numFmtId="0" fontId="13" fillId="0" borderId="11" xfId="5" applyFont="1" applyFill="1" applyBorder="1" applyAlignment="1">
      <alignment horizontal="right" vertical="center"/>
    </xf>
    <xf numFmtId="0" fontId="5" fillId="0" borderId="0" xfId="5" applyFont="1" applyFill="1" applyAlignment="1">
      <alignment horizontal="center" vertical="center"/>
    </xf>
    <xf numFmtId="0" fontId="18" fillId="0" borderId="0" xfId="5" applyFont="1" applyFill="1" applyAlignment="1">
      <alignment horizontal="center" vertical="center"/>
    </xf>
    <xf numFmtId="176" fontId="5" fillId="0" borderId="0" xfId="5" applyNumberFormat="1" applyFont="1" applyFill="1" applyAlignment="1" applyProtection="1">
      <alignment horizontal="center" vertical="center" shrinkToFit="1"/>
      <protection locked="0"/>
    </xf>
    <xf numFmtId="49" fontId="5" fillId="0" borderId="0" xfId="5" applyNumberFormat="1" applyFont="1" applyFill="1" applyBorder="1" applyAlignment="1">
      <alignment horizontal="left" vertical="center" shrinkToFit="1"/>
    </xf>
    <xf numFmtId="0" fontId="11" fillId="0" borderId="0" xfId="5" applyFont="1" applyFill="1" applyAlignment="1">
      <alignment horizontal="center" vertical="center"/>
    </xf>
    <xf numFmtId="0" fontId="13" fillId="0" borderId="11" xfId="5" applyFont="1" applyFill="1" applyBorder="1" applyAlignment="1" applyProtection="1">
      <alignment horizontal="center" vertical="center"/>
      <protection locked="0"/>
    </xf>
    <xf numFmtId="0" fontId="13" fillId="0" borderId="11" xfId="5" applyFont="1" applyFill="1" applyBorder="1" applyAlignment="1">
      <alignment vertical="center"/>
    </xf>
    <xf numFmtId="0" fontId="5" fillId="0" borderId="0" xfId="5" applyFont="1" applyFill="1" applyAlignment="1"/>
    <xf numFmtId="0" fontId="12" fillId="0" borderId="0" xfId="5" applyFont="1" applyFill="1" applyAlignment="1">
      <alignment vertical="center" wrapText="1"/>
    </xf>
    <xf numFmtId="0" fontId="10" fillId="0" borderId="17" xfId="5" applyNumberFormat="1" applyFont="1" applyFill="1" applyBorder="1" applyAlignment="1" applyProtection="1">
      <alignment horizontal="left" shrinkToFit="1"/>
      <protection locked="0"/>
    </xf>
    <xf numFmtId="0" fontId="10" fillId="0" borderId="18" xfId="5" applyNumberFormat="1" applyFont="1" applyFill="1" applyBorder="1" applyAlignment="1">
      <alignment vertical="top" wrapText="1" shrinkToFit="1"/>
    </xf>
    <xf numFmtId="0" fontId="12" fillId="0" borderId="19" xfId="5" applyNumberFormat="1" applyFont="1" applyFill="1" applyBorder="1" applyAlignment="1">
      <alignment horizontal="left" vertical="center" shrinkToFit="1"/>
    </xf>
    <xf numFmtId="0" fontId="5" fillId="0" borderId="0" xfId="5" applyFont="1" applyFill="1" applyAlignment="1">
      <alignment vertical="center" wrapText="1"/>
    </xf>
    <xf numFmtId="0" fontId="7" fillId="2" borderId="0" xfId="5" applyFont="1" applyFill="1">
      <alignment vertical="center"/>
    </xf>
    <xf numFmtId="0" fontId="11" fillId="2" borderId="0" xfId="5" applyFont="1" applyFill="1">
      <alignment vertical="center"/>
    </xf>
    <xf numFmtId="0" fontId="19" fillId="2" borderId="0" xfId="5" applyFont="1" applyFill="1" applyAlignment="1">
      <alignment horizontal="center" vertical="center"/>
    </xf>
    <xf numFmtId="0" fontId="5" fillId="2" borderId="0" xfId="5" applyFont="1" applyFill="1" applyAlignment="1"/>
    <xf numFmtId="0" fontId="10" fillId="2" borderId="20" xfId="5" applyFont="1" applyFill="1" applyBorder="1" applyAlignment="1" applyProtection="1">
      <alignment horizontal="center" vertical="center" shrinkToFit="1"/>
      <protection locked="0"/>
    </xf>
    <xf numFmtId="0" fontId="10" fillId="2" borderId="0" xfId="5" applyFont="1" applyFill="1">
      <alignment vertical="center"/>
    </xf>
    <xf numFmtId="0" fontId="20" fillId="2" borderId="0" xfId="5" applyFont="1" applyFill="1">
      <alignment vertical="center"/>
    </xf>
    <xf numFmtId="38" fontId="21" fillId="2" borderId="0" xfId="2" applyFont="1" applyFill="1" applyAlignment="1">
      <alignment horizontal="center" vertical="center" shrinkToFit="1"/>
    </xf>
    <xf numFmtId="0" fontId="22" fillId="2" borderId="0" xfId="5" applyFont="1" applyFill="1">
      <alignment vertical="center"/>
    </xf>
    <xf numFmtId="0" fontId="5" fillId="2" borderId="0" xfId="5" applyFont="1" applyFill="1" applyAlignment="1">
      <alignment horizontal="left" vertical="center" wrapText="1"/>
    </xf>
    <xf numFmtId="0" fontId="23" fillId="2" borderId="0" xfId="5" applyFont="1" applyFill="1">
      <alignment vertical="center"/>
    </xf>
    <xf numFmtId="0" fontId="6" fillId="2" borderId="21" xfId="5" applyFont="1" applyFill="1" applyBorder="1" applyProtection="1">
      <alignment vertical="center"/>
      <protection locked="0"/>
    </xf>
    <xf numFmtId="0" fontId="6" fillId="2" borderId="22" xfId="5" applyFont="1" applyFill="1" applyBorder="1" applyProtection="1">
      <alignment vertical="center"/>
      <protection locked="0"/>
    </xf>
    <xf numFmtId="0" fontId="6" fillId="2" borderId="23" xfId="5" applyFont="1" applyFill="1" applyBorder="1" applyProtection="1">
      <alignment vertical="center"/>
      <protection locked="0"/>
    </xf>
    <xf numFmtId="0" fontId="6" fillId="2" borderId="0" xfId="5" applyFont="1" applyFill="1" applyProtection="1">
      <alignment vertical="center"/>
      <protection locked="0"/>
    </xf>
    <xf numFmtId="0" fontId="5" fillId="2" borderId="0" xfId="5" applyFont="1" applyFill="1" applyAlignment="1">
      <alignment horizontal="center"/>
    </xf>
    <xf numFmtId="0" fontId="9" fillId="2" borderId="20" xfId="5" applyFont="1" applyFill="1" applyBorder="1" applyAlignment="1" applyProtection="1">
      <alignment horizontal="center" vertical="center"/>
      <protection locked="0"/>
    </xf>
    <xf numFmtId="0" fontId="24" fillId="2" borderId="0" xfId="5" applyFont="1" applyFill="1" applyAlignment="1">
      <alignment horizontal="right" vertical="center"/>
    </xf>
    <xf numFmtId="0" fontId="6" fillId="2" borderId="21" xfId="5" applyFont="1" applyFill="1" applyBorder="1">
      <alignment vertical="center"/>
    </xf>
    <xf numFmtId="178" fontId="25" fillId="2" borderId="23" xfId="5" applyNumberFormat="1" applyFont="1" applyFill="1" applyBorder="1" applyAlignment="1">
      <alignment horizontal="center" vertical="center"/>
    </xf>
    <xf numFmtId="0" fontId="24" fillId="2" borderId="0" xfId="5" applyFont="1" applyFill="1" applyAlignment="1">
      <alignment horizontal="left" vertical="center"/>
    </xf>
    <xf numFmtId="0" fontId="5" fillId="2" borderId="0" xfId="5" applyFont="1" applyFill="1" applyAlignment="1">
      <alignment horizontal="center" vertical="center"/>
    </xf>
    <xf numFmtId="0" fontId="11" fillId="2" borderId="21" xfId="5" applyFont="1" applyFill="1" applyBorder="1" applyProtection="1">
      <alignment vertical="center"/>
      <protection locked="0"/>
    </xf>
    <xf numFmtId="0" fontId="11" fillId="2" borderId="22" xfId="5" applyFont="1" applyFill="1" applyBorder="1" applyProtection="1">
      <alignment vertical="center"/>
      <protection locked="0"/>
    </xf>
    <xf numFmtId="0" fontId="11" fillId="2" borderId="23" xfId="5" applyFont="1" applyFill="1" applyBorder="1" applyProtection="1">
      <alignment vertical="center"/>
      <protection locked="0"/>
    </xf>
    <xf numFmtId="0" fontId="24" fillId="2" borderId="0" xfId="5" applyFont="1" applyFill="1">
      <alignment vertical="center"/>
    </xf>
    <xf numFmtId="0" fontId="6" fillId="0" borderId="0" xfId="5" applyFont="1" applyFill="1" applyBorder="1" applyAlignment="1">
      <alignment horizontal="right" vertical="top" shrinkToFit="1"/>
    </xf>
    <xf numFmtId="0" fontId="6" fillId="0" borderId="0" xfId="5" applyFont="1" applyFill="1" applyBorder="1">
      <alignment vertical="center"/>
    </xf>
    <xf numFmtId="0" fontId="10" fillId="0" borderId="0" xfId="5" applyFont="1" applyFill="1" applyBorder="1" applyAlignment="1">
      <alignment horizontal="distributed"/>
    </xf>
    <xf numFmtId="0" fontId="10" fillId="0" borderId="0" xfId="5" applyFont="1" applyFill="1" applyBorder="1" applyAlignment="1">
      <alignment horizontal="distributed" vertical="center"/>
    </xf>
    <xf numFmtId="0" fontId="10" fillId="0" borderId="0" xfId="5" quotePrefix="1" applyFont="1" applyFill="1" applyBorder="1" applyAlignment="1">
      <alignment horizontal="distributed" vertical="center" shrinkToFit="1"/>
    </xf>
    <xf numFmtId="0" fontId="10" fillId="0" borderId="0" xfId="5" applyFont="1" applyFill="1" applyBorder="1" applyAlignment="1">
      <alignment horizontal="center" vertical="top"/>
    </xf>
    <xf numFmtId="0" fontId="10" fillId="0" borderId="0" xfId="5" quotePrefix="1" applyFont="1" applyFill="1" applyBorder="1" applyAlignment="1">
      <alignment horizontal="distributed" vertical="center"/>
    </xf>
    <xf numFmtId="0" fontId="5" fillId="0" borderId="0" xfId="5" quotePrefix="1" applyFont="1" applyFill="1" applyBorder="1">
      <alignment vertical="center"/>
    </xf>
    <xf numFmtId="0" fontId="12" fillId="0" borderId="11" xfId="5" applyFont="1" applyFill="1" applyBorder="1" applyAlignment="1">
      <alignment horizontal="right" vertical="center"/>
    </xf>
    <xf numFmtId="49" fontId="5" fillId="0" borderId="0" xfId="5" applyNumberFormat="1" applyFont="1" applyFill="1" applyBorder="1" applyAlignment="1">
      <alignment horizontal="left" vertical="center" indent="1" shrinkToFit="1"/>
    </xf>
    <xf numFmtId="0" fontId="10" fillId="0" borderId="0" xfId="5" applyNumberFormat="1" applyFont="1" applyFill="1" applyBorder="1" applyAlignment="1" applyProtection="1">
      <alignment horizontal="left" shrinkToFit="1"/>
      <protection locked="0"/>
    </xf>
    <xf numFmtId="176" fontId="10" fillId="0" borderId="0" xfId="5" applyNumberFormat="1" applyFont="1" applyFill="1" applyBorder="1" applyAlignment="1" applyProtection="1">
      <alignment horizontal="center" vertical="center" shrinkToFit="1"/>
      <protection locked="0"/>
    </xf>
    <xf numFmtId="0" fontId="5" fillId="0" borderId="0" xfId="5" applyNumberFormat="1" applyFont="1" applyFill="1" applyBorder="1" applyAlignment="1">
      <alignment horizontal="left" vertical="center" indent="1" shrinkToFit="1"/>
    </xf>
    <xf numFmtId="38" fontId="12" fillId="0" borderId="0" xfId="2" applyFont="1" applyFill="1" applyBorder="1" applyAlignment="1">
      <alignment horizontal="center" vertical="center" shrinkToFit="1"/>
    </xf>
    <xf numFmtId="0" fontId="12" fillId="0" borderId="0" xfId="5" applyFont="1" applyFill="1" applyBorder="1">
      <alignment vertical="center"/>
    </xf>
    <xf numFmtId="0" fontId="12" fillId="0" borderId="11" xfId="5" applyFont="1" applyFill="1" applyBorder="1" applyAlignment="1">
      <alignment horizontal="center" vertical="center"/>
    </xf>
    <xf numFmtId="177" fontId="11" fillId="0" borderId="11" xfId="5" applyNumberFormat="1" applyFont="1" applyFill="1" applyBorder="1" applyAlignment="1" applyProtection="1">
      <alignment horizontal="left" vertical="center" indent="3"/>
      <protection locked="0"/>
    </xf>
    <xf numFmtId="0" fontId="14" fillId="0" borderId="0" xfId="5" applyFont="1" applyFill="1" applyBorder="1">
      <alignment vertical="center"/>
    </xf>
    <xf numFmtId="0" fontId="6" fillId="0" borderId="0" xfId="5" applyFont="1" applyFill="1" applyAlignment="1" applyProtection="1">
      <alignment horizontal="distributed" vertical="center" shrinkToFit="1"/>
      <protection locked="0"/>
    </xf>
    <xf numFmtId="0" fontId="12" fillId="0" borderId="0" xfId="5" applyNumberFormat="1" applyFont="1" applyFill="1" applyBorder="1" applyAlignment="1">
      <alignment horizontal="left" vertical="center" shrinkToFit="1"/>
    </xf>
    <xf numFmtId="177" fontId="11" fillId="0" borderId="11" xfId="5" applyNumberFormat="1" applyFont="1" applyFill="1" applyBorder="1" applyAlignment="1">
      <alignment horizontal="center" vertical="center"/>
    </xf>
    <xf numFmtId="0" fontId="6" fillId="0" borderId="0" xfId="5" applyFont="1" applyFill="1" applyBorder="1" applyAlignment="1">
      <alignment vertical="center"/>
    </xf>
    <xf numFmtId="176" fontId="10" fillId="0" borderId="0" xfId="5" applyNumberFormat="1" applyFont="1" applyFill="1" applyBorder="1" applyAlignment="1">
      <alignment vertical="center" shrinkToFit="1"/>
    </xf>
    <xf numFmtId="38" fontId="5" fillId="0" borderId="0" xfId="2" applyFont="1" applyFill="1" applyBorder="1" applyAlignment="1">
      <alignment vertical="center" shrinkToFit="1"/>
    </xf>
    <xf numFmtId="0" fontId="18" fillId="0" borderId="0" xfId="5" applyFont="1" applyFill="1" applyBorder="1" applyAlignment="1">
      <alignment horizontal="center" vertical="center"/>
    </xf>
    <xf numFmtId="0" fontId="12" fillId="0" borderId="0" xfId="5" applyFont="1" applyFill="1" applyBorder="1" applyAlignment="1">
      <alignment horizontal="center" vertical="center" textRotation="255" shrinkToFit="1"/>
    </xf>
    <xf numFmtId="0" fontId="12" fillId="0" borderId="11" xfId="5" applyFont="1" applyFill="1" applyBorder="1" applyAlignment="1" applyProtection="1">
      <alignment horizontal="center" vertical="center"/>
      <protection locked="0"/>
    </xf>
    <xf numFmtId="0" fontId="12" fillId="0" borderId="11" xfId="5" applyFont="1" applyFill="1" applyBorder="1" applyAlignment="1">
      <alignment vertical="center"/>
    </xf>
    <xf numFmtId="0" fontId="5" fillId="0" borderId="0" xfId="5" applyFont="1" applyFill="1" applyBorder="1" applyAlignment="1">
      <alignment vertical="center" shrinkToFit="1"/>
    </xf>
    <xf numFmtId="0" fontId="19" fillId="2" borderId="0" xfId="5" applyFont="1" applyFill="1">
      <alignment vertical="center"/>
    </xf>
    <xf numFmtId="0" fontId="5" fillId="2" borderId="0" xfId="5" applyFont="1" applyFill="1" applyBorder="1" applyAlignment="1"/>
    <xf numFmtId="0" fontId="10" fillId="2" borderId="0" xfId="5" applyFont="1" applyFill="1" applyBorder="1" applyAlignment="1" applyProtection="1">
      <alignment horizontal="center" vertical="center" shrinkToFit="1"/>
      <protection locked="0"/>
    </xf>
    <xf numFmtId="0" fontId="5" fillId="2" borderId="0" xfId="5" applyFont="1" applyFill="1" applyBorder="1">
      <alignment vertical="center"/>
    </xf>
    <xf numFmtId="38" fontId="21" fillId="2" borderId="0" xfId="2" applyFont="1" applyFill="1" applyBorder="1" applyAlignment="1">
      <alignment horizontal="center" vertical="center" shrinkToFit="1"/>
    </xf>
    <xf numFmtId="0" fontId="5" fillId="2" borderId="0" xfId="5" applyFont="1" applyFill="1" applyBorder="1" applyAlignment="1">
      <alignment horizontal="left" vertical="center" wrapText="1"/>
    </xf>
    <xf numFmtId="0" fontId="20" fillId="2" borderId="0" xfId="5" applyFont="1" applyFill="1" applyBorder="1">
      <alignment vertical="center"/>
    </xf>
    <xf numFmtId="0" fontId="6" fillId="2" borderId="0" xfId="5" applyFont="1" applyFill="1" applyBorder="1">
      <alignment vertical="center"/>
    </xf>
    <xf numFmtId="0" fontId="6" fillId="2" borderId="0" xfId="5" applyFont="1" applyFill="1" applyBorder="1" applyProtection="1">
      <alignment vertical="center"/>
      <protection locked="0"/>
    </xf>
    <xf numFmtId="0" fontId="26" fillId="2" borderId="0" xfId="5" applyFont="1" applyFill="1" applyBorder="1" applyAlignment="1">
      <alignment horizontal="center"/>
    </xf>
    <xf numFmtId="0" fontId="26" fillId="2" borderId="20" xfId="5" applyFont="1" applyFill="1" applyBorder="1" applyAlignment="1" applyProtection="1">
      <alignment horizontal="center" vertical="center"/>
      <protection locked="0"/>
    </xf>
    <xf numFmtId="178" fontId="25" fillId="2" borderId="0" xfId="5" applyNumberFormat="1" applyFont="1" applyFill="1" applyBorder="1" applyAlignment="1">
      <alignment horizontal="center" vertical="center"/>
    </xf>
    <xf numFmtId="0" fontId="11" fillId="2" borderId="0" xfId="5" applyFont="1" applyFill="1" applyBorder="1">
      <alignment vertical="center"/>
    </xf>
    <xf numFmtId="0" fontId="5" fillId="2" borderId="0" xfId="5" applyFont="1" applyFill="1" applyBorder="1" applyAlignment="1">
      <alignment horizontal="center" vertical="center"/>
    </xf>
    <xf numFmtId="0" fontId="27" fillId="0" borderId="0" xfId="5" applyFont="1" applyFill="1">
      <alignment vertical="center"/>
    </xf>
    <xf numFmtId="0" fontId="28" fillId="0" borderId="0" xfId="5" applyFont="1" applyFill="1">
      <alignment vertical="center"/>
    </xf>
    <xf numFmtId="0" fontId="27" fillId="0" borderId="1" xfId="5" applyFont="1" applyFill="1" applyBorder="1">
      <alignment vertical="center"/>
    </xf>
    <xf numFmtId="0" fontId="27" fillId="0" borderId="0" xfId="5" applyFont="1" applyFill="1" applyAlignment="1">
      <alignment horizontal="left" vertical="center"/>
    </xf>
    <xf numFmtId="0" fontId="27" fillId="0" borderId="0" xfId="5" quotePrefix="1" applyFont="1" applyFill="1">
      <alignment vertical="center"/>
    </xf>
    <xf numFmtId="0" fontId="27" fillId="0" borderId="0" xfId="5" applyFont="1" applyFill="1" applyAlignment="1">
      <alignment horizontal="center" vertical="center" shrinkToFit="1"/>
    </xf>
    <xf numFmtId="0" fontId="27" fillId="0" borderId="6" xfId="5" applyFont="1" applyFill="1" applyBorder="1">
      <alignment vertical="center"/>
    </xf>
    <xf numFmtId="0" fontId="29" fillId="0" borderId="0" xfId="5" applyFont="1" applyFill="1">
      <alignment vertical="center"/>
    </xf>
    <xf numFmtId="0" fontId="27" fillId="0" borderId="0" xfId="5" applyFont="1" applyFill="1" applyAlignment="1">
      <alignment horizontal="right"/>
    </xf>
    <xf numFmtId="49" fontId="27" fillId="0" borderId="0" xfId="5" applyNumberFormat="1" applyFont="1" applyFill="1" applyAlignment="1">
      <alignment horizontal="left" vertical="top" wrapText="1" indent="1" shrinkToFit="1"/>
    </xf>
    <xf numFmtId="0" fontId="27" fillId="0" borderId="0" xfId="5" applyNumberFormat="1" applyFont="1" applyFill="1" applyAlignment="1">
      <alignment horizontal="left" vertical="top" wrapText="1" indent="1" shrinkToFit="1"/>
    </xf>
    <xf numFmtId="49" fontId="27" fillId="0" borderId="0" xfId="5" applyNumberFormat="1" applyFont="1" applyFill="1" applyAlignment="1">
      <alignment horizontal="left" vertical="center" indent="1" shrinkToFit="1"/>
    </xf>
    <xf numFmtId="49" fontId="27" fillId="0" borderId="0" xfId="5" applyNumberFormat="1" applyFont="1" applyFill="1" applyAlignment="1">
      <alignment horizontal="left" vertical="center" shrinkToFit="1"/>
    </xf>
    <xf numFmtId="0" fontId="27" fillId="0" borderId="0" xfId="5" applyFont="1" applyFill="1" applyAlignment="1">
      <alignment vertical="center" wrapText="1"/>
    </xf>
    <xf numFmtId="0" fontId="27" fillId="0" borderId="0" xfId="5" applyNumberFormat="1" applyFont="1" applyFill="1" applyAlignment="1">
      <alignment horizontal="left" vertical="center" indent="1" shrinkToFit="1"/>
    </xf>
    <xf numFmtId="0" fontId="27" fillId="0" borderId="0" xfId="5" applyFont="1" applyFill="1" applyAlignment="1">
      <alignment vertical="center"/>
    </xf>
    <xf numFmtId="38" fontId="27" fillId="0" borderId="0" xfId="2" applyFont="1" applyFill="1" applyAlignment="1">
      <alignment vertical="center" shrinkToFit="1"/>
    </xf>
    <xf numFmtId="38" fontId="27" fillId="0" borderId="6" xfId="2" applyFont="1" applyFill="1" applyBorder="1" applyAlignment="1">
      <alignment horizontal="center" vertical="center" shrinkToFit="1"/>
    </xf>
    <xf numFmtId="0" fontId="27" fillId="0" borderId="0" xfId="5" applyFont="1" applyFill="1" applyBorder="1">
      <alignment vertical="center"/>
    </xf>
    <xf numFmtId="0" fontId="2" fillId="0" borderId="0" xfId="5" applyFont="1" applyFill="1" applyAlignment="1">
      <alignment horizontal="center"/>
    </xf>
    <xf numFmtId="0" fontId="2" fillId="0" borderId="0" xfId="5" applyFont="1" applyFill="1" applyBorder="1" applyAlignment="1">
      <alignment horizontal="center"/>
    </xf>
    <xf numFmtId="0" fontId="28" fillId="0" borderId="0" xfId="5" applyFont="1" applyFill="1" applyAlignment="1">
      <alignment horizontal="right" vertical="center"/>
    </xf>
    <xf numFmtId="38" fontId="27" fillId="0" borderId="6" xfId="2" applyFont="1" applyFill="1" applyBorder="1" applyAlignment="1">
      <alignment horizontal="left" vertical="center" shrinkToFit="1"/>
    </xf>
    <xf numFmtId="0" fontId="28" fillId="0" borderId="0" xfId="5" applyFont="1" applyFill="1" applyAlignment="1">
      <alignment horizontal="center" vertical="center" shrinkToFit="1"/>
    </xf>
    <xf numFmtId="0" fontId="29" fillId="0" borderId="0" xfId="5" applyFont="1" applyFill="1" applyAlignment="1">
      <alignment horizontal="right" vertical="center"/>
    </xf>
    <xf numFmtId="0" fontId="27" fillId="0" borderId="0" xfId="5" applyFont="1" applyFill="1" applyAlignment="1">
      <alignment horizontal="left"/>
    </xf>
    <xf numFmtId="38" fontId="27" fillId="0" borderId="7" xfId="2" applyFont="1" applyFill="1" applyBorder="1" applyAlignment="1">
      <alignment horizontal="center" vertical="center" shrinkToFit="1"/>
    </xf>
    <xf numFmtId="38" fontId="27" fillId="0" borderId="0" xfId="2" applyFont="1" applyFill="1" applyBorder="1" applyAlignment="1">
      <alignment vertical="center"/>
    </xf>
    <xf numFmtId="0" fontId="27" fillId="0" borderId="0" xfId="5" applyFont="1" applyFill="1" applyAlignment="1">
      <alignment horizontal="right" vertical="center"/>
    </xf>
    <xf numFmtId="179" fontId="27" fillId="0" borderId="0" xfId="5" applyNumberFormat="1" applyFont="1" applyFill="1" applyAlignment="1">
      <alignment horizontal="center" vertical="center" shrinkToFit="1"/>
    </xf>
    <xf numFmtId="0" fontId="27" fillId="0" borderId="0" xfId="5" applyFont="1" applyFill="1" applyAlignment="1">
      <alignment horizontal="center" vertical="center"/>
    </xf>
  </cellXfs>
  <cellStyles count="6">
    <cellStyle name="桁区切り 2" xfId="1"/>
    <cellStyle name="桁区切り 3" xfId="2"/>
    <cellStyle name="標準" xfId="0" builtinId="0"/>
    <cellStyle name="標準 2" xfId="3"/>
    <cellStyle name="標準 3" xfId="4"/>
    <cellStyle name="標準 4" xfId="5"/>
  </cellStyles>
  <dxfs count="9">
    <dxf>
      <font>
        <color theme="0"/>
      </font>
      <border>
        <left/>
        <right/>
        <top/>
        <bottom/>
      </border>
    </dxf>
    <dxf>
      <font>
        <color rgb="FF9C0006"/>
      </font>
      <fill>
        <patternFill>
          <bgColor rgb="FFFFC7CE"/>
        </patternFill>
      </fill>
    </dxf>
    <dxf>
      <font>
        <color theme="0"/>
      </font>
    </dxf>
    <dxf>
      <font>
        <strike val="0"/>
        <color theme="1"/>
      </font>
      <border>
        <bottom style="hair">
          <color auto="1"/>
        </bottom>
      </border>
    </dxf>
    <dxf>
      <font>
        <color theme="0"/>
      </font>
      <border>
        <left/>
        <right/>
        <top/>
        <bottom/>
      </border>
    </dxf>
    <dxf>
      <font>
        <color theme="0"/>
      </font>
      <border>
        <left/>
        <right/>
        <top/>
        <bottom/>
      </border>
    </dxf>
    <dxf>
      <font>
        <color rgb="FF9C0006"/>
      </font>
      <fill>
        <patternFill>
          <bgColor rgb="FFFFC7CE"/>
        </patternFill>
      </fill>
    </dxf>
    <dxf>
      <font>
        <color theme="0"/>
      </font>
    </dxf>
    <dxf>
      <font>
        <strike val="0"/>
        <color theme="1"/>
      </font>
      <border>
        <bottom style="hair">
          <color auto="1"/>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7660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19525" y="7277100"/>
          <a:ext cx="495300" cy="171450"/>
        </a:xfrm>
        <a:prstGeom prst="rect">
          <a:avLst/>
        </a:prstGeom>
        <a:noFill/>
        <a:ln>
          <a:noFill/>
        </a:ln>
      </xdr:spPr>
    </xdr:sp>
    <xdr:clientData/>
  </xdr:twoCellAnchor>
  <xdr:twoCellAnchor>
    <xdr:from xmlns:xdr="http://schemas.openxmlformats.org/drawingml/2006/spreadsheetDrawing">
      <xdr:col>36</xdr:col>
      <xdr:colOff>120015</xdr:colOff>
      <xdr:row>6</xdr:row>
      <xdr:rowOff>33655</xdr:rowOff>
    </xdr:from>
    <xdr:to xmlns:xdr="http://schemas.openxmlformats.org/drawingml/2006/spreadsheetDrawing">
      <xdr:col>50</xdr:col>
      <xdr:colOff>99695</xdr:colOff>
      <xdr:row>13</xdr:row>
      <xdr:rowOff>144145</xdr:rowOff>
    </xdr:to>
    <xdr:sp macro="" textlink="">
      <xdr:nvSpPr>
        <xdr:cNvPr id="4" name="四角形: 角を丸くする 3"/>
        <xdr:cNvSpPr/>
      </xdr:nvSpPr>
      <xdr:spPr>
        <a:xfrm>
          <a:off x="6654165" y="1043305"/>
          <a:ext cx="2913380" cy="125349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ctr"/>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en-US" altLang="ja-JP" sz="1000" b="1">
              <a:solidFill>
                <a:srgbClr val="C00000"/>
              </a:solidFill>
              <a:latin typeface="BIZ UDゴシック"/>
              <a:ea typeface="BIZ UDゴシック"/>
            </a:rPr>
            <a:t>【</a:t>
          </a:r>
          <a:r>
            <a:rPr kumimoji="1" lang="ja-JP" altLang="en-US" sz="1000" b="1">
              <a:solidFill>
                <a:srgbClr val="C00000"/>
              </a:solidFill>
              <a:latin typeface="BIZ UDゴシック"/>
              <a:ea typeface="BIZ UDゴシック"/>
            </a:rPr>
            <a:t>シート保護はパスワードなしで解除できます</a:t>
          </a:r>
          <a:r>
            <a:rPr kumimoji="1" lang="en-US" altLang="ja-JP" sz="1000" b="1">
              <a:solidFill>
                <a:srgbClr val="C00000"/>
              </a:solidFill>
              <a:latin typeface="BIZ UDゴシック"/>
              <a:ea typeface="BIZ UDゴシック"/>
            </a:rPr>
            <a:t>】</a:t>
          </a:r>
          <a:endParaRPr kumimoji="1" lang="en-US" altLang="ja-JP" sz="1000" b="1">
            <a:solidFill>
              <a:srgbClr val="C00000"/>
            </a:solidFill>
            <a:latin typeface="BIZ UDゴシック"/>
            <a:ea typeface="BIZ UDゴシック"/>
          </a:endParaRP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7660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81025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740640" y="7417435"/>
              <a:ext cx="486410" cy="746760"/>
              <a:chOff x="4205354" y="6777094"/>
              <a:chExt cx="788064" cy="316992"/>
            </a:xfrm>
          </xdr:grpSpPr>
          <xdr:sp textlink="">
            <xdr:nvSpPr>
              <xdr:cNvPr id="11265" name="オプション 1" hidden="1">
                <a:extLst>
                  <a:ext uri="{63B3BB69-23CF-44E3-9099-C40C66FF867C}">
                    <a14:compatExt spid="_x0000_s11265"/>
                  </a:ext>
                </a:extLst>
              </xdr:cNvPr>
              <xdr:cNvSpPr>
                <a:spLocks noRot="1" noChangeShapeType="1"/>
              </xdr:cNvSpPr>
            </xdr:nvSpPr>
            <xdr:spPr>
              <a:xfrm>
                <a:off x="4209550" y="6777094"/>
                <a:ext cx="583033" cy="152526"/>
              </a:xfrm>
              <a:prstGeom prst="rect"/>
            </xdr:spPr>
          </xdr:sp>
          <xdr:sp textlink="">
            <xdr:nvSpPr>
              <xdr:cNvPr id="11266" name="オプション 2" hidden="1">
                <a:extLst>
                  <a:ext uri="{63B3BB69-23CF-44E3-9099-C40C66FF867C}">
                    <a14:compatExt spid="_x0000_s11266"/>
                  </a:ext>
                </a:extLst>
              </xdr:cNvPr>
              <xdr:cNvSpPr>
                <a:spLocks noRot="1" noChangeShapeType="1"/>
              </xdr:cNvSpPr>
            </xdr:nvSpPr>
            <xdr:spPr>
              <a:xfrm>
                <a:off x="4212053" y="6864661"/>
                <a:ext cx="760995" cy="147371"/>
              </a:xfrm>
              <a:prstGeom prst="rect"/>
            </xdr:spPr>
          </xdr:sp>
          <xdr:sp textlink="">
            <xdr:nvSpPr>
              <xdr:cNvPr id="11267" name="オプション 3" hidden="1">
                <a:extLst>
                  <a:ext uri="{63B3BB69-23CF-44E3-9099-C40C66FF867C}">
                    <a14:compatExt spid="_x0000_s11267"/>
                  </a:ext>
                </a:extLst>
              </xdr:cNvPr>
              <xdr:cNvSpPr>
                <a:spLocks noRot="1" noChangeShapeType="1"/>
              </xdr:cNvSpPr>
            </xdr:nvSpPr>
            <xdr:spPr>
              <a:xfrm>
                <a:off x="4205354" y="6949785"/>
                <a:ext cx="788064" cy="144301"/>
              </a:xfrm>
              <a:prstGeom prst="rect"/>
            </xdr:spPr>
          </xdr:sp>
        </xdr:grpSp>
        <xdr:clientData/>
      </xdr:twoCellAnchor>
    </mc:Choice>
    <mc:Fallback/>
  </mc:AlternateContent>
  <xdr:twoCellAnchor>
    <xdr:from xmlns:xdr="http://schemas.openxmlformats.org/drawingml/2006/spreadsheetDrawing">
      <xdr:col>79</xdr:col>
      <xdr:colOff>140335</xdr:colOff>
      <xdr:row>49</xdr:row>
      <xdr:rowOff>170180</xdr:rowOff>
    </xdr:from>
    <xdr:to xmlns:xdr="http://schemas.openxmlformats.org/drawingml/2006/spreadsheetDrawing">
      <xdr:col>87</xdr:col>
      <xdr:colOff>180340</xdr:colOff>
      <xdr:row>57</xdr:row>
      <xdr:rowOff>50165</xdr:rowOff>
    </xdr:to>
    <xdr:grpSp>
      <xdr:nvGrpSpPr>
        <xdr:cNvPr id="11" name="グループ化 10"/>
        <xdr:cNvGrpSpPr/>
      </xdr:nvGrpSpPr>
      <xdr:grpSpPr>
        <a:xfrm>
          <a:off x="16085185" y="9418955"/>
          <a:ext cx="1487805" cy="1413510"/>
          <a:chOff x="4231103" y="9334501"/>
          <a:chExt cx="1483895" cy="1413710"/>
        </a:xfrm>
      </xdr:grpSpPr>
      <xdr:sp macro="" textlink="">
        <xdr:nvSpPr>
          <xdr:cNvPr id="12" name="楕円 11"/>
          <xdr:cNvSpPr/>
        </xdr:nvSpPr>
        <xdr:spPr>
          <a:xfrm>
            <a:off x="423110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7660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19525" y="7277100"/>
          <a:ext cx="495300" cy="171450"/>
        </a:xfrm>
        <a:prstGeom prst="rect">
          <a:avLst/>
        </a:prstGeom>
        <a:noFill/>
        <a:ln>
          <a:noFill/>
        </a:ln>
      </xdr:spPr>
    </xdr:sp>
    <xdr:clientData/>
  </xdr:twoCellAnchor>
  <xdr:twoCellAnchor>
    <xdr:from xmlns:xdr="http://schemas.openxmlformats.org/drawingml/2006/spreadsheetDrawing">
      <xdr:col>35</xdr:col>
      <xdr:colOff>120015</xdr:colOff>
      <xdr:row>2</xdr:row>
      <xdr:rowOff>40005</xdr:rowOff>
    </xdr:from>
    <xdr:to xmlns:xdr="http://schemas.openxmlformats.org/drawingml/2006/spreadsheetDrawing">
      <xdr:col>51</xdr:col>
      <xdr:colOff>681990</xdr:colOff>
      <xdr:row>9</xdr:row>
      <xdr:rowOff>70485</xdr:rowOff>
    </xdr:to>
    <xdr:sp macro="" textlink="">
      <xdr:nvSpPr>
        <xdr:cNvPr id="4" name="四角形: 角を丸くする 3"/>
        <xdr:cNvSpPr/>
      </xdr:nvSpPr>
      <xdr:spPr>
        <a:xfrm>
          <a:off x="6473190" y="325755"/>
          <a:ext cx="3933825" cy="1192530"/>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ja-JP" altLang="en-US" sz="1100" b="1">
              <a:solidFill>
                <a:srgbClr val="C00000"/>
              </a:solidFill>
              <a:latin typeface="BIZ UDゴシック"/>
              <a:ea typeface="BIZ UDゴシック"/>
            </a:rPr>
            <a:t>（</a:t>
          </a:r>
          <a:r>
            <a:rPr kumimoji="1" lang="en-US" altLang="ja-JP" sz="1100" b="1">
              <a:solidFill>
                <a:srgbClr val="C00000"/>
              </a:solidFill>
              <a:latin typeface="BIZ UDゴシック"/>
              <a:ea typeface="BIZ UDゴシック"/>
            </a:rPr>
            <a:t>※</a:t>
          </a:r>
          <a:r>
            <a:rPr kumimoji="1" lang="ja-JP" altLang="en-US" sz="1100" b="1">
              <a:solidFill>
                <a:srgbClr val="C00000"/>
              </a:solidFill>
              <a:latin typeface="BIZ UDゴシック"/>
              <a:ea typeface="BIZ UDゴシック"/>
            </a:rPr>
            <a:t>工事以外の場合は、項目も適宜修正して構いません）</a:t>
          </a:r>
          <a:endParaRPr kumimoji="1" lang="en-US" altLang="ja-JP" sz="1100" b="1">
            <a:solidFill>
              <a:srgbClr val="C00000"/>
            </a:solidFill>
            <a:latin typeface="BIZ UDゴシック"/>
            <a:ea typeface="BIZ UDゴシック"/>
          </a:endParaRP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7660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81025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845415" y="7417435"/>
              <a:ext cx="486410" cy="746760"/>
              <a:chOff x="4205354" y="6777113"/>
              <a:chExt cx="788072" cy="316982"/>
            </a:xfrm>
          </xdr:grpSpPr>
          <xdr:sp textlink="">
            <xdr:nvSpPr>
              <xdr:cNvPr id="10241" name="オプション 1" hidden="1">
                <a:extLst>
                  <a:ext uri="{63B3BB69-23CF-44E3-9099-C40C66FF867C}">
                    <a14:compatExt spid="_x0000_s10241"/>
                  </a:ext>
                </a:extLst>
              </xdr:cNvPr>
              <xdr:cNvSpPr>
                <a:spLocks noRot="1" noChangeShapeType="1"/>
              </xdr:cNvSpPr>
            </xdr:nvSpPr>
            <xdr:spPr>
              <a:xfrm>
                <a:off x="4209550" y="6777113"/>
                <a:ext cx="583031" cy="152526"/>
              </a:xfrm>
              <a:prstGeom prst="rect"/>
            </xdr:spPr>
          </xdr:sp>
          <xdr:sp textlink="">
            <xdr:nvSpPr>
              <xdr:cNvPr id="10242" name="オプション 2" hidden="1">
                <a:extLst>
                  <a:ext uri="{63B3BB69-23CF-44E3-9099-C40C66FF867C}">
                    <a14:compatExt spid="_x0000_s10242"/>
                  </a:ext>
                </a:extLst>
              </xdr:cNvPr>
              <xdr:cNvSpPr>
                <a:spLocks noRot="1" noChangeShapeType="1"/>
              </xdr:cNvSpPr>
            </xdr:nvSpPr>
            <xdr:spPr>
              <a:xfrm>
                <a:off x="4212055" y="6864661"/>
                <a:ext cx="761000" cy="147371"/>
              </a:xfrm>
              <a:prstGeom prst="rect"/>
            </xdr:spPr>
          </xdr:sp>
          <xdr:sp textlink="">
            <xdr:nvSpPr>
              <xdr:cNvPr id="10243" name="オプション 3" hidden="1">
                <a:extLst>
                  <a:ext uri="{63B3BB69-23CF-44E3-9099-C40C66FF867C}">
                    <a14:compatExt spid="_x0000_s10243"/>
                  </a:ext>
                </a:extLst>
              </xdr:cNvPr>
              <xdr:cNvSpPr>
                <a:spLocks noRot="1" noChangeShapeType="1"/>
              </xdr:cNvSpPr>
            </xdr:nvSpPr>
            <xdr:spPr>
              <a:xfrm>
                <a:off x="4205354" y="6949794"/>
                <a:ext cx="788072" cy="144301"/>
              </a:xfrm>
              <a:prstGeom prst="rect"/>
            </xdr:spPr>
          </xdr:sp>
        </xdr:grpSp>
        <xdr:clientData/>
      </xdr:twoCellAnchor>
    </mc:Choice>
    <mc:Fallback/>
  </mc:AlternateContent>
  <xdr:twoCellAnchor>
    <xdr:from xmlns:xdr="http://schemas.openxmlformats.org/drawingml/2006/spreadsheetDrawing">
      <xdr:col>78</xdr:col>
      <xdr:colOff>130175</xdr:colOff>
      <xdr:row>54</xdr:row>
      <xdr:rowOff>9525</xdr:rowOff>
    </xdr:from>
    <xdr:to xmlns:xdr="http://schemas.openxmlformats.org/drawingml/2006/spreadsheetDrawing">
      <xdr:col>86</xdr:col>
      <xdr:colOff>170180</xdr:colOff>
      <xdr:row>61</xdr:row>
      <xdr:rowOff>40640</xdr:rowOff>
    </xdr:to>
    <xdr:grpSp>
      <xdr:nvGrpSpPr>
        <xdr:cNvPr id="11" name="グループ化 10"/>
        <xdr:cNvGrpSpPr/>
      </xdr:nvGrpSpPr>
      <xdr:grpSpPr>
        <a:xfrm>
          <a:off x="15998825" y="10210800"/>
          <a:ext cx="1487805" cy="1412240"/>
          <a:chOff x="4180973" y="9334501"/>
          <a:chExt cx="1483895" cy="1413710"/>
        </a:xfrm>
      </xdr:grpSpPr>
      <xdr:sp macro="" textlink="">
        <xdr:nvSpPr>
          <xdr:cNvPr id="12" name="楕円 11"/>
          <xdr:cNvSpPr/>
        </xdr:nvSpPr>
        <xdr:spPr>
          <a:xfrm>
            <a:off x="418097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twoCellAnchor>
    <xdr:from xmlns:xdr="http://schemas.openxmlformats.org/drawingml/2006/spreadsheetDrawing">
      <xdr:col>35</xdr:col>
      <xdr:colOff>150495</xdr:colOff>
      <xdr:row>10</xdr:row>
      <xdr:rowOff>100330</xdr:rowOff>
    </xdr:from>
    <xdr:to xmlns:xdr="http://schemas.openxmlformats.org/drawingml/2006/spreadsheetDrawing">
      <xdr:col>52</xdr:col>
      <xdr:colOff>360045</xdr:colOff>
      <xdr:row>13</xdr:row>
      <xdr:rowOff>0</xdr:rowOff>
    </xdr:to>
    <xdr:sp macro="" textlink="">
      <xdr:nvSpPr>
        <xdr:cNvPr id="8" name="正方形/長方形 7"/>
        <xdr:cNvSpPr/>
      </xdr:nvSpPr>
      <xdr:spPr>
        <a:xfrm>
          <a:off x="6503670" y="1719580"/>
          <a:ext cx="4933950" cy="43307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en-US" altLang="ja-JP" sz="1600">
              <a:solidFill>
                <a:srgbClr val="C00000"/>
              </a:solidFill>
              <a:latin typeface="BIZ UDPゴシック"/>
              <a:ea typeface="BIZ UDPゴシック"/>
            </a:rPr>
            <a:t>※</a:t>
          </a:r>
          <a:r>
            <a:rPr kumimoji="1" lang="ja-JP" altLang="en-US" sz="1600">
              <a:solidFill>
                <a:srgbClr val="C00000"/>
              </a:solidFill>
              <a:latin typeface="BIZ UDPゴシック"/>
              <a:ea typeface="BIZ UDPゴシック"/>
            </a:rPr>
            <a:t>自由入力が出来る　基本の「様式」例です。</a:t>
          </a:r>
        </a:p>
      </xdr:txBody>
    </xdr:sp>
    <xdr:clientData/>
  </xdr:twoCellAnchor>
  <xdr:twoCellAnchor>
    <xdr:from xmlns:xdr="http://schemas.openxmlformats.org/drawingml/2006/spreadsheetDrawing">
      <xdr:col>35</xdr:col>
      <xdr:colOff>150495</xdr:colOff>
      <xdr:row>15</xdr:row>
      <xdr:rowOff>150495</xdr:rowOff>
    </xdr:from>
    <xdr:to xmlns:xdr="http://schemas.openxmlformats.org/drawingml/2006/spreadsheetDrawing">
      <xdr:col>50</xdr:col>
      <xdr:colOff>110490</xdr:colOff>
      <xdr:row>20</xdr:row>
      <xdr:rowOff>130175</xdr:rowOff>
    </xdr:to>
    <xdr:sp macro="" textlink="">
      <xdr:nvSpPr>
        <xdr:cNvPr id="15" name="正方形/長方形 14"/>
        <xdr:cNvSpPr/>
      </xdr:nvSpPr>
      <xdr:spPr>
        <a:xfrm>
          <a:off x="6503670" y="2684145"/>
          <a:ext cx="3179445" cy="1084580"/>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600">
              <a:solidFill>
                <a:srgbClr val="C00000"/>
              </a:solidFill>
              <a:latin typeface="BIZ UDPゴシック"/>
              <a:ea typeface="BIZ UDPゴシック"/>
            </a:rPr>
            <a:t>利便性等を考慮したエクセル様式を、「作成例」として別シートに準備しているのでご利用ください。</a:t>
          </a:r>
        </a:p>
      </xdr:txBody>
    </xdr:sp>
    <xdr:clientData/>
  </xdr:twoCellAnchor>
  <xdr:twoCellAnchor>
    <xdr:from xmlns:xdr="http://schemas.openxmlformats.org/drawingml/2006/spreadsheetDrawing">
      <xdr:col>3</xdr:col>
      <xdr:colOff>100965</xdr:colOff>
      <xdr:row>12</xdr:row>
      <xdr:rowOff>42545</xdr:rowOff>
    </xdr:from>
    <xdr:to xmlns:xdr="http://schemas.openxmlformats.org/drawingml/2006/spreadsheetDrawing">
      <xdr:col>33</xdr:col>
      <xdr:colOff>78105</xdr:colOff>
      <xdr:row>35</xdr:row>
      <xdr:rowOff>80645</xdr:rowOff>
    </xdr:to>
    <xdr:sp macro="" textlink="">
      <xdr:nvSpPr>
        <xdr:cNvPr id="16" name="四角形: 角を丸くする 15"/>
        <xdr:cNvSpPr/>
      </xdr:nvSpPr>
      <xdr:spPr>
        <a:xfrm>
          <a:off x="662940" y="2004695"/>
          <a:ext cx="5406390" cy="4467225"/>
        </a:xfrm>
        <a:prstGeom prst="roundRect">
          <a:avLst/>
        </a:prstGeom>
        <a:gradFill>
          <a:gsLst>
            <a:gs pos="0">
              <a:schemeClr val="accent2">
                <a:satMod val="103000"/>
                <a:lumMod val="102000"/>
                <a:tint val="94000"/>
                <a:alpha val="80000"/>
              </a:schemeClr>
            </a:gs>
            <a:gs pos="53000">
              <a:schemeClr val="accent2">
                <a:satMod val="110000"/>
                <a:alpha val="69000"/>
              </a:schemeClr>
            </a:gs>
            <a:gs pos="100000">
              <a:schemeClr val="accent2">
                <a:lumMod val="99000"/>
                <a:satMod val="120000"/>
                <a:shade val="78000"/>
                <a:alpha val="60000"/>
              </a:schemeClr>
            </a:gs>
          </a:gsLst>
          <a:lin ang="5400000" scaled="0"/>
          <a:tileRect/>
        </a:gradFill>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自由に様式を改変して作成したい方向けのベース様式です。</a:t>
          </a:r>
          <a:endParaRPr kumimoji="1" lang="en-US" altLang="ja-JP"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endParaRPr>
        </a:p>
        <a:p>
          <a:pPr algn="l"/>
          <a:r>
            <a:rPr kumimoji="1" lang="ja-JP" altLang="en-US" sz="2400" b="0" cap="none" spc="0">
              <a:ln w="0"/>
              <a:solidFill>
                <a:schemeClr val="tx1"/>
              </a:solidFill>
              <a:effectLst>
                <a:outerShdw blurRad="38100" dist="19050" dir="2700000" algn="tl" rotWithShape="0">
                  <a:schemeClr val="dk1">
                    <a:alpha val="40000"/>
                  </a:schemeClr>
                </a:outerShdw>
              </a:effectLst>
              <a:latin typeface="BIZ UDPゴシック"/>
              <a:ea typeface="BIZ UDPゴシック"/>
            </a:rPr>
            <a:t>基本的には、別シートに用意してある「作成例」から使用してもらう形になりますが、自由に様式を補正して作成したい場合は、このコメントを消してから使用ください。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sp macro="" textlink="">
      <xdr:nvSpPr>
        <xdr:cNvPr id="2" name="OptionButton1" hidden="1"/>
        <xdr:cNvSpPr/>
      </xdr:nvSpPr>
      <xdr:spPr>
        <a:xfrm>
          <a:off x="3257550" y="6553200"/>
          <a:ext cx="495300" cy="228600"/>
        </a:xfrm>
        <a:prstGeom prst="rect">
          <a:avLst/>
        </a:prstGeom>
        <a:noFill/>
        <a:ln>
          <a:noFill/>
        </a:ln>
      </xdr:spPr>
    </xdr:sp>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sp macro="" textlink="">
      <xdr:nvSpPr>
        <xdr:cNvPr id="3" name="OptionButton2" hidden="1"/>
        <xdr:cNvSpPr/>
      </xdr:nvSpPr>
      <xdr:spPr>
        <a:xfrm>
          <a:off x="3800475" y="6553200"/>
          <a:ext cx="495300" cy="228600"/>
        </a:xfrm>
        <a:prstGeom prst="rect">
          <a:avLst/>
        </a:prstGeom>
        <a:noFill/>
        <a:ln>
          <a:noFill/>
        </a:ln>
      </xdr:spPr>
    </xdr:sp>
    <xdr:clientData/>
  </xdr:twoCellAnchor>
  <xdr:twoCellAnchor>
    <xdr:from xmlns:xdr="http://schemas.openxmlformats.org/drawingml/2006/spreadsheetDrawing">
      <xdr:col>18</xdr:col>
      <xdr:colOff>0</xdr:colOff>
      <xdr:row>37</xdr:row>
      <xdr:rowOff>0</xdr:rowOff>
    </xdr:from>
    <xdr:to xmlns:xdr="http://schemas.openxmlformats.org/drawingml/2006/spreadsheetDrawing">
      <xdr:col>20</xdr:col>
      <xdr:colOff>133350</xdr:colOff>
      <xdr:row>38</xdr:row>
      <xdr:rowOff>57150</xdr:rowOff>
    </xdr:to>
    <xdr:pic macro="">
      <xdr:nvPicPr>
        <xdr:cNvPr id="4" name="OptionButton1"/>
        <xdr:cNvPicPr preferRelativeResize="0">
          <a:picLocks noChangeArrowheads="1" noChangeShapeType="1"/>
        </xdr:cNvPicPr>
      </xdr:nvPicPr>
      <xdr:blipFill>
        <a:blip xmlns:r="http://schemas.openxmlformats.org/officeDocument/2006/relationships" r:embed="rId1"/>
        <a:stretch>
          <a:fillRect/>
        </a:stretch>
      </xdr:blipFill>
      <xdr:spPr>
        <a:xfrm>
          <a:off x="3257550" y="6553200"/>
          <a:ext cx="495300" cy="228600"/>
        </a:xfrm>
        <a:prstGeom prst="rect">
          <a:avLst/>
        </a:prstGeom>
        <a:noFill/>
        <a:ln>
          <a:noFill/>
        </a:ln>
      </xdr:spPr>
    </xdr:pic>
    <xdr:clientData/>
  </xdr:twoCellAnchor>
  <xdr:twoCellAnchor>
    <xdr:from xmlns:xdr="http://schemas.openxmlformats.org/drawingml/2006/spreadsheetDrawing">
      <xdr:col>21</xdr:col>
      <xdr:colOff>0</xdr:colOff>
      <xdr:row>37</xdr:row>
      <xdr:rowOff>0</xdr:rowOff>
    </xdr:from>
    <xdr:to xmlns:xdr="http://schemas.openxmlformats.org/drawingml/2006/spreadsheetDrawing">
      <xdr:col>23</xdr:col>
      <xdr:colOff>133350</xdr:colOff>
      <xdr:row>38</xdr:row>
      <xdr:rowOff>57150</xdr:rowOff>
    </xdr:to>
    <xdr:pic macro="">
      <xdr:nvPicPr>
        <xdr:cNvPr id="5" name="OptionButton2"/>
        <xdr:cNvPicPr preferRelativeResize="0">
          <a:picLocks noChangeArrowheads="1" noChangeShapeType="1"/>
        </xdr:cNvPicPr>
      </xdr:nvPicPr>
      <xdr:blipFill>
        <a:blip xmlns:r="http://schemas.openxmlformats.org/officeDocument/2006/relationships" r:embed="rId2"/>
        <a:stretch>
          <a:fillRect/>
        </a:stretch>
      </xdr:blipFill>
      <xdr:spPr>
        <a:xfrm>
          <a:off x="3800475" y="6553200"/>
          <a:ext cx="495300" cy="228600"/>
        </a:xfrm>
        <a:prstGeom prst="rect">
          <a:avLst/>
        </a:prstGeom>
        <a:noFill/>
        <a:ln>
          <a:noFill/>
        </a:ln>
      </xdr:spPr>
    </xdr:pic>
    <xdr:clientData/>
  </xdr:twoCellAnchor>
  <xdr:twoCellAnchor editAs="oneCell">
    <xdr:from xmlns:xdr="http://schemas.openxmlformats.org/drawingml/2006/spreadsheetDrawing">
      <xdr:col>35</xdr:col>
      <xdr:colOff>130175</xdr:colOff>
      <xdr:row>0</xdr:row>
      <xdr:rowOff>0</xdr:rowOff>
    </xdr:from>
    <xdr:to xmlns:xdr="http://schemas.openxmlformats.org/drawingml/2006/spreadsheetDrawing">
      <xdr:col>77</xdr:col>
      <xdr:colOff>46355</xdr:colOff>
      <xdr:row>54</xdr:row>
      <xdr:rowOff>38735</xdr:rowOff>
    </xdr:to>
    <xdr:pic macro="">
      <xdr:nvPicPr>
        <xdr:cNvPr id="7" name="図 6"/>
        <xdr:cNvPicPr>
          <a:picLocks noChangeAspect="1"/>
        </xdr:cNvPicPr>
      </xdr:nvPicPr>
      <xdr:blipFill>
        <a:blip xmlns:r="http://schemas.openxmlformats.org/officeDocument/2006/relationships" r:embed="rId3"/>
        <a:stretch>
          <a:fillRect/>
        </a:stretch>
      </xdr:blipFill>
      <xdr:spPr>
        <a:xfrm>
          <a:off x="6464300" y="0"/>
          <a:ext cx="7517130" cy="95446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38</xdr:row>
      <xdr:rowOff>0</xdr:rowOff>
    </xdr:from>
    <xdr:to xmlns:xdr="http://schemas.openxmlformats.org/drawingml/2006/spreadsheetDrawing">
      <xdr:col>20</xdr:col>
      <xdr:colOff>133350</xdr:colOff>
      <xdr:row>39</xdr:row>
      <xdr:rowOff>0</xdr:rowOff>
    </xdr:to>
    <xdr:sp macro="" textlink="">
      <xdr:nvSpPr>
        <xdr:cNvPr id="2" name="OptionButton1" hidden="1"/>
        <xdr:cNvSpPr/>
      </xdr:nvSpPr>
      <xdr:spPr>
        <a:xfrm>
          <a:off x="3257550" y="7277100"/>
          <a:ext cx="495300" cy="171450"/>
        </a:xfrm>
        <a:prstGeom prst="rect">
          <a:avLst/>
        </a:prstGeom>
        <a:noFill/>
        <a:ln>
          <a:noFill/>
        </a:ln>
      </xdr:spPr>
    </xdr:sp>
    <xdr:clientData/>
  </xdr:twoCellAnchor>
  <xdr:twoCellAnchor>
    <xdr:from xmlns:xdr="http://schemas.openxmlformats.org/drawingml/2006/spreadsheetDrawing">
      <xdr:col>21</xdr:col>
      <xdr:colOff>0</xdr:colOff>
      <xdr:row>38</xdr:row>
      <xdr:rowOff>0</xdr:rowOff>
    </xdr:from>
    <xdr:to xmlns:xdr="http://schemas.openxmlformats.org/drawingml/2006/spreadsheetDrawing">
      <xdr:col>23</xdr:col>
      <xdr:colOff>133350</xdr:colOff>
      <xdr:row>39</xdr:row>
      <xdr:rowOff>0</xdr:rowOff>
    </xdr:to>
    <xdr:sp macro="" textlink="">
      <xdr:nvSpPr>
        <xdr:cNvPr id="3" name="OptionButton2" hidden="1"/>
        <xdr:cNvSpPr/>
      </xdr:nvSpPr>
      <xdr:spPr>
        <a:xfrm>
          <a:off x="3800475" y="7277100"/>
          <a:ext cx="495300" cy="171450"/>
        </a:xfrm>
        <a:prstGeom prst="rect">
          <a:avLst/>
        </a:prstGeom>
        <a:noFill/>
        <a:ln>
          <a:noFill/>
        </a:ln>
      </xdr:spPr>
    </xdr:sp>
    <xdr:clientData/>
  </xdr:twoCellAnchor>
  <xdr:twoCellAnchor>
    <xdr:from xmlns:xdr="http://schemas.openxmlformats.org/drawingml/2006/spreadsheetDrawing">
      <xdr:col>36</xdr:col>
      <xdr:colOff>120015</xdr:colOff>
      <xdr:row>6</xdr:row>
      <xdr:rowOff>33655</xdr:rowOff>
    </xdr:from>
    <xdr:to xmlns:xdr="http://schemas.openxmlformats.org/drawingml/2006/spreadsheetDrawing">
      <xdr:col>50</xdr:col>
      <xdr:colOff>67310</xdr:colOff>
      <xdr:row>13</xdr:row>
      <xdr:rowOff>110490</xdr:rowOff>
    </xdr:to>
    <xdr:sp macro="" textlink="">
      <xdr:nvSpPr>
        <xdr:cNvPr id="4" name="四角形: 角を丸くする 3"/>
        <xdr:cNvSpPr/>
      </xdr:nvSpPr>
      <xdr:spPr>
        <a:xfrm>
          <a:off x="6635115" y="1043305"/>
          <a:ext cx="2880995" cy="1219835"/>
        </a:xfrm>
        <a:prstGeom prst="roundRect">
          <a:avLst>
            <a:gd name="adj" fmla="val 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lIns="36000" tIns="36000" rIns="36000" bIns="36000" rtlCol="0" anchor="ctr"/>
        <a:lstStyle/>
        <a:p>
          <a:pPr algn="ctr"/>
          <a:r>
            <a:rPr kumimoji="1" lang="ja-JP" altLang="en-US" sz="1100">
              <a:latin typeface="BIZ UDゴシック"/>
              <a:ea typeface="BIZ UDゴシック"/>
            </a:rPr>
            <a:t>本「請求書」は</a:t>
          </a:r>
          <a:r>
            <a:rPr kumimoji="1" lang="ja-JP" altLang="en-US" sz="1100" b="1" u="sng">
              <a:latin typeface="BIZ UDゴシック"/>
              <a:ea typeface="BIZ UDゴシック"/>
            </a:rPr>
            <a:t>参考様式</a:t>
          </a:r>
          <a:r>
            <a:rPr kumimoji="1" lang="ja-JP" altLang="en-US" sz="1100">
              <a:latin typeface="BIZ UDゴシック"/>
              <a:ea typeface="BIZ UDゴシック"/>
            </a:rPr>
            <a:t>のため、例えばインボイス対応等を目的として、項目追記や編集等をしても問題ありません。ただし、ここに当初項目として示されてある内容は記載するようにされてください。</a:t>
          </a:r>
          <a:endParaRPr kumimoji="1" lang="en-US" altLang="ja-JP" sz="1100">
            <a:latin typeface="BIZ UDゴシック"/>
            <a:ea typeface="BIZ UDゴシック"/>
          </a:endParaRPr>
        </a:p>
        <a:p>
          <a:pPr algn="ctr"/>
          <a:r>
            <a:rPr kumimoji="1" lang="en-US" altLang="ja-JP" sz="900">
              <a:solidFill>
                <a:srgbClr val="C00000"/>
              </a:solidFill>
              <a:latin typeface="BIZ UDゴシック"/>
              <a:ea typeface="BIZ UDゴシック"/>
            </a:rPr>
            <a:t>【</a:t>
          </a:r>
          <a:r>
            <a:rPr kumimoji="1" lang="ja-JP" altLang="en-US" sz="900">
              <a:solidFill>
                <a:srgbClr val="C00000"/>
              </a:solidFill>
              <a:latin typeface="BIZ UDゴシック"/>
              <a:ea typeface="BIZ UDゴシック"/>
            </a:rPr>
            <a:t>シート保護はパスワードなしで解除できます</a:t>
          </a:r>
          <a:r>
            <a:rPr kumimoji="1" lang="en-US" altLang="ja-JP" sz="900">
              <a:solidFill>
                <a:srgbClr val="C00000"/>
              </a:solidFill>
              <a:latin typeface="BIZ UDゴシック"/>
              <a:ea typeface="BIZ UDゴシック"/>
            </a:rPr>
            <a:t>】</a:t>
          </a:r>
        </a:p>
      </xdr:txBody>
    </xdr:sp>
    <xdr:clientData/>
  </xdr:twoCellAnchor>
  <xdr:twoCellAnchor>
    <xdr:from xmlns:xdr="http://schemas.openxmlformats.org/drawingml/2006/spreadsheetDrawing">
      <xdr:col>18</xdr:col>
      <xdr:colOff>0</xdr:colOff>
      <xdr:row>38</xdr:row>
      <xdr:rowOff>0</xdr:rowOff>
    </xdr:from>
    <xdr:to xmlns:xdr="http://schemas.openxmlformats.org/drawingml/2006/spreadsheetDrawing">
      <xdr:col>20</xdr:col>
      <xdr:colOff>0</xdr:colOff>
      <xdr:row>39</xdr:row>
      <xdr:rowOff>0</xdr:rowOff>
    </xdr:to>
    <xdr:sp macro="" textlink="">
      <xdr:nvSpPr>
        <xdr:cNvPr id="5" name="OptionButton1" hidden="1"/>
        <xdr:cNvSpPr/>
      </xdr:nvSpPr>
      <xdr:spPr>
        <a:xfrm>
          <a:off x="3257550" y="7277100"/>
          <a:ext cx="361950" cy="171450"/>
        </a:xfrm>
        <a:prstGeom prst="rect">
          <a:avLst/>
        </a:prstGeom>
        <a:noFill/>
        <a:ln>
          <a:noFill/>
        </a:ln>
      </xdr:spPr>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34</xdr:col>
      <xdr:colOff>133350</xdr:colOff>
      <xdr:row>39</xdr:row>
      <xdr:rowOff>0</xdr:rowOff>
    </xdr:to>
    <xdr:sp macro="" textlink="">
      <xdr:nvSpPr>
        <xdr:cNvPr id="6" name="OptionButton2" hidden="1"/>
        <xdr:cNvSpPr/>
      </xdr:nvSpPr>
      <xdr:spPr>
        <a:xfrm>
          <a:off x="5791200" y="7277100"/>
          <a:ext cx="495300" cy="17145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54</xdr:col>
          <xdr:colOff>5715</xdr:colOff>
          <xdr:row>38</xdr:row>
          <xdr:rowOff>140335</xdr:rowOff>
        </xdr:from>
        <xdr:to xmlns:xdr="http://schemas.openxmlformats.org/drawingml/2006/spreadsheetDrawing">
          <xdr:col>57</xdr:col>
          <xdr:colOff>120650</xdr:colOff>
          <xdr:row>43</xdr:row>
          <xdr:rowOff>20320</xdr:rowOff>
        </xdr:to>
        <xdr:grpSp>
          <xdr:nvGrpSpPr>
            <xdr:cNvPr id="7" name="グループ化 6"/>
            <xdr:cNvGrpSpPr/>
          </xdr:nvGrpSpPr>
          <xdr:grpSpPr>
            <a:xfrm>
              <a:off x="12721590" y="7417435"/>
              <a:ext cx="486410" cy="746760"/>
              <a:chOff x="4205354" y="6777112"/>
              <a:chExt cx="788064" cy="316979"/>
            </a:xfrm>
          </xdr:grpSpPr>
          <xdr:sp textlink="">
            <xdr:nvSpPr>
              <xdr:cNvPr id="15361" name="オプション 1" hidden="1">
                <a:extLst>
                  <a:ext uri="{63B3BB69-23CF-44E3-9099-C40C66FF867C}">
                    <a14:compatExt spid="_x0000_s15361"/>
                  </a:ext>
                </a:extLst>
              </xdr:cNvPr>
              <xdr:cNvSpPr>
                <a:spLocks noRot="1" noChangeShapeType="1"/>
              </xdr:cNvSpPr>
            </xdr:nvSpPr>
            <xdr:spPr>
              <a:xfrm>
                <a:off x="4209550" y="6777112"/>
                <a:ext cx="583033" cy="152526"/>
              </a:xfrm>
              <a:prstGeom prst="rect"/>
            </xdr:spPr>
          </xdr:sp>
          <xdr:sp textlink="">
            <xdr:nvSpPr>
              <xdr:cNvPr id="15362" name="オプション 2" hidden="1">
                <a:extLst>
                  <a:ext uri="{63B3BB69-23CF-44E3-9099-C40C66FF867C}">
                    <a14:compatExt spid="_x0000_s15362"/>
                  </a:ext>
                </a:extLst>
              </xdr:cNvPr>
              <xdr:cNvSpPr>
                <a:spLocks noRot="1" noChangeShapeType="1"/>
              </xdr:cNvSpPr>
            </xdr:nvSpPr>
            <xdr:spPr>
              <a:xfrm>
                <a:off x="4212053" y="6864661"/>
                <a:ext cx="760995" cy="147371"/>
              </a:xfrm>
              <a:prstGeom prst="rect"/>
            </xdr:spPr>
          </xdr:sp>
          <xdr:sp textlink="">
            <xdr:nvSpPr>
              <xdr:cNvPr id="15363" name="オプション 3" hidden="1">
                <a:extLst>
                  <a:ext uri="{63B3BB69-23CF-44E3-9099-C40C66FF867C}">
                    <a14:compatExt spid="_x0000_s15363"/>
                  </a:ext>
                </a:extLst>
              </xdr:cNvPr>
              <xdr:cNvSpPr>
                <a:spLocks noRot="1" noChangeShapeType="1"/>
              </xdr:cNvSpPr>
            </xdr:nvSpPr>
            <xdr:spPr>
              <a:xfrm>
                <a:off x="4205354" y="6949790"/>
                <a:ext cx="788064" cy="144301"/>
              </a:xfrm>
              <a:prstGeom prst="rect"/>
            </xdr:spPr>
          </xdr:sp>
        </xdr:grpSp>
        <xdr:clientData/>
      </xdr:twoCellAnchor>
    </mc:Choice>
    <mc:Fallback/>
  </mc:AlternateContent>
  <xdr:twoCellAnchor>
    <xdr:from xmlns:xdr="http://schemas.openxmlformats.org/drawingml/2006/spreadsheetDrawing">
      <xdr:col>79</xdr:col>
      <xdr:colOff>140335</xdr:colOff>
      <xdr:row>49</xdr:row>
      <xdr:rowOff>170180</xdr:rowOff>
    </xdr:from>
    <xdr:to xmlns:xdr="http://schemas.openxmlformats.org/drawingml/2006/spreadsheetDrawing">
      <xdr:col>87</xdr:col>
      <xdr:colOff>180340</xdr:colOff>
      <xdr:row>57</xdr:row>
      <xdr:rowOff>50165</xdr:rowOff>
    </xdr:to>
    <xdr:grpSp>
      <xdr:nvGrpSpPr>
        <xdr:cNvPr id="11" name="グループ化 10"/>
        <xdr:cNvGrpSpPr/>
      </xdr:nvGrpSpPr>
      <xdr:grpSpPr>
        <a:xfrm>
          <a:off x="16066135" y="9418955"/>
          <a:ext cx="1487805" cy="1413510"/>
          <a:chOff x="4231103" y="9334501"/>
          <a:chExt cx="1483895" cy="1413710"/>
        </a:xfrm>
      </xdr:grpSpPr>
      <xdr:sp macro="" textlink="">
        <xdr:nvSpPr>
          <xdr:cNvPr id="12" name="楕円 11"/>
          <xdr:cNvSpPr/>
        </xdr:nvSpPr>
        <xdr:spPr>
          <a:xfrm>
            <a:off x="4231103" y="9334501"/>
            <a:ext cx="1483895" cy="1333499"/>
          </a:xfrm>
          <a:prstGeom prst="ellipse">
            <a:avLst/>
          </a:prstGeom>
          <a:ln w="6350">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3" name="正方形/長方形 12"/>
          <xdr:cNvSpPr/>
        </xdr:nvSpPr>
        <xdr:spPr>
          <a:xfrm>
            <a:off x="4632160" y="10527632"/>
            <a:ext cx="631658" cy="22057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marL="0" marR="0" lvl="0" indent="0" algn="l" defTabSz="914400" eaLnBrk="1" fontAlgn="auto" latinLnBrk="0" hangingPunct="1">
              <a:lnSpc>
                <a:spcPct val="100000"/>
              </a:lnSpc>
              <a:spcBef>
                <a:spcPts val="0"/>
              </a:spcBef>
              <a:spcAft>
                <a:spcPts val="0"/>
              </a:spcAft>
              <a:defRPr/>
            </a:pPr>
            <a:r>
              <a:rPr kumimoji="1" lang="ja-JP" altLang="ja-JP" sz="800">
                <a:solidFill>
                  <a:schemeClr val="tx1">
                    <a:lumMod val="50000"/>
                    <a:lumOff val="50000"/>
                  </a:schemeClr>
                </a:solidFill>
                <a:effectLst/>
                <a:latin typeface="BIZ UDPゴシック"/>
                <a:ea typeface="BIZ UDPゴシック"/>
                <a:cs typeface="+mn-cs"/>
              </a:rPr>
              <a:t>受付印</a:t>
            </a:r>
            <a:endParaRPr lang="ja-JP" altLang="ja-JP" sz="800">
              <a:solidFill>
                <a:schemeClr val="tx1">
                  <a:lumMod val="50000"/>
                  <a:lumOff val="50000"/>
                </a:schemeClr>
              </a:solidFill>
              <a:effectLst/>
              <a:latin typeface="BIZ UDPゴシック"/>
              <a:ea typeface="BIZ UDPゴシック"/>
            </a:endParaRPr>
          </a:p>
        </xdr:txBody>
      </xdr:sp>
    </xdr:grpSp>
    <xdr:clientData/>
  </xdr:twoCellAnchor>
  <xdr:twoCellAnchor>
    <xdr:from xmlns:xdr="http://schemas.openxmlformats.org/drawingml/2006/spreadsheetDrawing">
      <xdr:col>36</xdr:col>
      <xdr:colOff>22225</xdr:colOff>
      <xdr:row>30</xdr:row>
      <xdr:rowOff>78740</xdr:rowOff>
    </xdr:from>
    <xdr:to xmlns:xdr="http://schemas.openxmlformats.org/drawingml/2006/spreadsheetDrawing">
      <xdr:col>52</xdr:col>
      <xdr:colOff>1603375</xdr:colOff>
      <xdr:row>35</xdr:row>
      <xdr:rowOff>11430</xdr:rowOff>
    </xdr:to>
    <xdr:sp macro="" textlink="">
      <xdr:nvSpPr>
        <xdr:cNvPr id="14" name="四角形: 角を丸くする 13"/>
        <xdr:cNvSpPr/>
      </xdr:nvSpPr>
      <xdr:spPr>
        <a:xfrm>
          <a:off x="6537325" y="5574665"/>
          <a:ext cx="6019800" cy="828040"/>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a:ea typeface="BIZ UDPゴシック"/>
            </a:rPr>
            <a:t>このシートは、「作成例」のタイトル：請求書種別を変えただけのものです。</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一番左の「作成例」エクセルシートも、タイトル部分を変えるだけでこの形態になりますが、</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エクセルが苦手な方向けに、切り替えて「保護解除」もした状態で提供するものです。</a:t>
          </a:r>
          <a:endParaRPr kumimoji="1" lang="ja-JP" altLang="en-US" sz="1200">
            <a:solidFill>
              <a:sysClr val="windowText" lastClr="000000"/>
            </a:solidFill>
            <a:latin typeface="BIZ UDPゴシック"/>
            <a:ea typeface="BIZ UDPゴシック"/>
          </a:endParaRPr>
        </a:p>
      </xdr:txBody>
    </xdr:sp>
    <xdr:clientData/>
  </xdr:twoCellAnchor>
  <xdr:twoCellAnchor>
    <xdr:from xmlns:xdr="http://schemas.openxmlformats.org/drawingml/2006/spreadsheetDrawing">
      <xdr:col>35</xdr:col>
      <xdr:colOff>156845</xdr:colOff>
      <xdr:row>16</xdr:row>
      <xdr:rowOff>33655</xdr:rowOff>
    </xdr:from>
    <xdr:to xmlns:xdr="http://schemas.openxmlformats.org/drawingml/2006/spreadsheetDrawing">
      <xdr:col>49</xdr:col>
      <xdr:colOff>55880</xdr:colOff>
      <xdr:row>20</xdr:row>
      <xdr:rowOff>11430</xdr:rowOff>
    </xdr:to>
    <xdr:sp macro="" textlink="">
      <xdr:nvSpPr>
        <xdr:cNvPr id="8" name="四角形: 角を丸くする 7"/>
        <xdr:cNvSpPr/>
      </xdr:nvSpPr>
      <xdr:spPr>
        <a:xfrm>
          <a:off x="6490970" y="2738755"/>
          <a:ext cx="2861310" cy="911225"/>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BIZ UDPゴシック"/>
              <a:ea typeface="BIZ UDPゴシック"/>
            </a:rPr>
            <a:t>還付請求は「契約保証金が現金の場合のみ」です。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 Id="rId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2:BZ59"/>
  <sheetViews>
    <sheetView showGridLines="0" tabSelected="1" zoomScale="85" zoomScaleNormal="85" zoomScaleSheetLayoutView="95" workbookViewId="0">
      <selection activeCell="A5" sqref="A5:AI5"/>
    </sheetView>
  </sheetViews>
  <sheetFormatPr defaultColWidth="2.375" defaultRowHeight="13.5"/>
  <cols>
    <col min="1" max="1" width="2.375" style="1"/>
    <col min="2" max="2" width="2" style="1" customWidth="1"/>
    <col min="3" max="3" width="3" style="1" customWidth="1"/>
    <col min="4" max="35" width="2.375" style="1"/>
    <col min="36" max="36" width="2.375" style="2"/>
    <col min="37" max="37" width="12.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c r="V2" s="74" t="s">
        <v>91</v>
      </c>
      <c r="W2" s="74"/>
      <c r="X2" s="74"/>
      <c r="Y2" s="74"/>
      <c r="Z2" s="74"/>
      <c r="AA2" s="90" t="s">
        <v>6</v>
      </c>
      <c r="AB2" s="90"/>
      <c r="AC2" s="90"/>
      <c r="AD2" s="90"/>
      <c r="AE2" s="90"/>
      <c r="AF2" s="90"/>
      <c r="AG2" s="90"/>
      <c r="AH2" s="90"/>
      <c r="AI2" s="90"/>
    </row>
    <row r="3" spans="1:78" ht="9.75" customHeight="1">
      <c r="AX3" s="2" t="s">
        <v>28</v>
      </c>
      <c r="AY3" s="2" t="s">
        <v>30</v>
      </c>
      <c r="AZ3" s="112" t="s">
        <v>20</v>
      </c>
      <c r="BA3" s="102" t="str">
        <f t="shared" ref="BA3:BA11" si="0">$AZ$3&amp;$AX$3&amp;AZ4&amp;$AY$3</f>
        <v>請求書　（ 完了・完成代金 ）</v>
      </c>
    </row>
    <row r="4" spans="1:78" ht="9.75" customHeight="1">
      <c r="AZ4" s="113" t="s">
        <v>101</v>
      </c>
      <c r="BA4" s="102" t="str">
        <f t="shared" si="0"/>
        <v>請求書　（ 前払金 ）</v>
      </c>
    </row>
    <row r="5" spans="1:78" s="4" customFormat="1" ht="27" customHeight="1">
      <c r="A5" s="5" t="s">
        <v>102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01"/>
      <c r="AK5" s="101"/>
      <c r="AL5" s="101"/>
      <c r="AM5" s="101"/>
      <c r="AN5" s="101"/>
      <c r="AO5" s="101"/>
      <c r="AP5" s="101"/>
      <c r="AQ5" s="101"/>
      <c r="AR5" s="101"/>
      <c r="AS5" s="101"/>
      <c r="AT5" s="101"/>
      <c r="AU5" s="101"/>
      <c r="AV5" s="101"/>
      <c r="AW5" s="101"/>
      <c r="AX5" s="101"/>
      <c r="AY5" s="101"/>
      <c r="AZ5" s="113" t="s">
        <v>4</v>
      </c>
      <c r="BA5" s="102" t="str">
        <f t="shared" si="0"/>
        <v>請求書　（ 中間前払金 ）</v>
      </c>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row>
    <row r="6" spans="1:78" ht="11.25" customHeight="1">
      <c r="AZ6" s="113" t="s">
        <v>106</v>
      </c>
      <c r="BA6" s="102" t="str">
        <f t="shared" si="0"/>
        <v>請求書　（ 第１回部分払金 ）</v>
      </c>
    </row>
    <row r="7" spans="1:78" ht="9" customHeight="1">
      <c r="AZ7" s="113" t="s">
        <v>16</v>
      </c>
      <c r="BA7" s="102" t="str">
        <f t="shared" si="0"/>
        <v>請求書　（ 第２回部分払金 ）</v>
      </c>
    </row>
    <row r="8" spans="1:78" ht="12" customHeight="1">
      <c r="A8" s="6"/>
      <c r="B8" s="6"/>
      <c r="C8" s="6"/>
      <c r="D8" s="6"/>
      <c r="E8" s="6"/>
      <c r="F8" s="6"/>
      <c r="G8" s="6"/>
      <c r="H8" s="6"/>
      <c r="I8" s="6"/>
      <c r="J8" s="6"/>
      <c r="K8" s="6"/>
      <c r="L8" s="6"/>
      <c r="AZ8" s="113" t="s">
        <v>11</v>
      </c>
      <c r="BA8" s="102" t="str">
        <f t="shared" si="0"/>
        <v>請求書　（ 第３回部分払金 ）</v>
      </c>
    </row>
    <row r="9" spans="1:78">
      <c r="A9" s="7" t="s">
        <v>107</v>
      </c>
      <c r="B9" s="7"/>
      <c r="C9" s="7"/>
      <c r="D9" s="7"/>
      <c r="E9" s="7"/>
      <c r="F9" s="7"/>
      <c r="G9" s="7"/>
      <c r="H9" s="7"/>
      <c r="I9" s="7"/>
      <c r="J9" s="7"/>
      <c r="K9" s="7"/>
      <c r="L9" s="7"/>
      <c r="M9" s="1" t="s">
        <v>14</v>
      </c>
      <c r="AZ9" s="113" t="s">
        <v>19</v>
      </c>
      <c r="BA9" s="102" t="str">
        <f t="shared" si="0"/>
        <v>請求書　（ 部分引渡しに係る請負代金 ）</v>
      </c>
    </row>
    <row r="10" spans="1:78">
      <c r="P10" s="24" t="s">
        <v>42</v>
      </c>
      <c r="Q10" s="24"/>
      <c r="R10" s="24"/>
      <c r="S10" s="24"/>
      <c r="T10" s="24"/>
      <c r="U10" s="24"/>
      <c r="AZ10" s="113" t="s">
        <v>8</v>
      </c>
      <c r="BA10" s="102" t="str">
        <f t="shared" si="0"/>
        <v>請求書　（ 契約保証金還付 ）</v>
      </c>
    </row>
    <row r="11" spans="1:78">
      <c r="Q11" s="61" t="s">
        <v>25</v>
      </c>
      <c r="R11" s="61"/>
      <c r="S11" s="61"/>
      <c r="T11" s="61"/>
      <c r="U11" s="61"/>
      <c r="V11" s="75"/>
      <c r="W11" s="75"/>
      <c r="X11" s="75"/>
      <c r="Y11" s="75"/>
      <c r="Z11" s="75"/>
      <c r="AA11" s="75"/>
      <c r="AB11" s="75"/>
      <c r="AC11" s="75"/>
      <c r="AD11" s="75"/>
      <c r="AE11" s="75"/>
      <c r="AF11" s="75"/>
      <c r="AG11" s="75"/>
      <c r="AH11" s="75"/>
      <c r="AI11" s="100"/>
      <c r="AZ11" s="114" t="s">
        <v>58</v>
      </c>
      <c r="BA11" s="102" t="str">
        <f t="shared" si="0"/>
        <v>請求書　（                   　　 ）</v>
      </c>
    </row>
    <row r="12" spans="1:78">
      <c r="V12" s="75"/>
      <c r="W12" s="75"/>
      <c r="X12" s="75"/>
      <c r="Y12" s="75"/>
      <c r="Z12" s="75"/>
      <c r="AA12" s="75"/>
      <c r="AB12" s="75"/>
      <c r="AC12" s="75"/>
      <c r="AD12" s="75"/>
      <c r="AE12" s="75"/>
      <c r="AF12" s="75"/>
      <c r="AG12" s="75"/>
      <c r="AH12" s="75"/>
      <c r="AI12" s="100"/>
      <c r="AZ12" s="114" t="s">
        <v>32</v>
      </c>
    </row>
    <row r="13" spans="1:78" ht="15" customHeight="1">
      <c r="Q13" s="61" t="s">
        <v>21</v>
      </c>
      <c r="R13" s="61"/>
      <c r="S13" s="61"/>
      <c r="T13" s="61"/>
      <c r="U13" s="61"/>
      <c r="V13" s="76"/>
      <c r="W13" s="76"/>
      <c r="X13" s="76"/>
      <c r="Y13" s="76"/>
      <c r="Z13" s="76"/>
      <c r="AA13" s="76"/>
      <c r="AB13" s="76"/>
      <c r="AC13" s="76"/>
      <c r="AD13" s="76"/>
      <c r="AE13" s="76"/>
      <c r="AF13" s="76"/>
      <c r="AG13" s="76"/>
      <c r="AH13" s="76"/>
      <c r="AI13" s="76"/>
      <c r="AZ13" s="115"/>
    </row>
    <row r="14" spans="1:78" ht="15" customHeight="1">
      <c r="Q14" s="61" t="s">
        <v>24</v>
      </c>
      <c r="R14" s="61"/>
      <c r="S14" s="61"/>
      <c r="T14" s="61"/>
      <c r="U14" s="61"/>
      <c r="V14" s="77"/>
      <c r="W14" s="77"/>
      <c r="X14" s="77"/>
      <c r="Y14" s="77"/>
      <c r="Z14" s="77"/>
      <c r="AA14" s="77"/>
      <c r="AB14" s="77"/>
      <c r="AC14" s="77"/>
      <c r="AD14" s="77"/>
      <c r="AE14" s="77"/>
      <c r="AF14" s="77"/>
      <c r="AG14" s="77"/>
      <c r="AH14" s="96" t="s">
        <v>15</v>
      </c>
      <c r="AI14" s="54"/>
    </row>
    <row r="15" spans="1:78" ht="15" customHeight="1">
      <c r="Q15" s="62" t="s">
        <v>27</v>
      </c>
      <c r="R15" s="62"/>
      <c r="S15" s="62"/>
      <c r="T15" s="62"/>
      <c r="U15" s="62"/>
      <c r="V15" s="78"/>
      <c r="W15" s="78"/>
      <c r="X15" s="78"/>
      <c r="Y15" s="78"/>
      <c r="Z15" s="78"/>
      <c r="AA15" s="78"/>
      <c r="AB15" s="78"/>
      <c r="AC15" s="78"/>
      <c r="AD15" s="78"/>
      <c r="AE15" s="78"/>
      <c r="AF15" s="78"/>
      <c r="AG15" s="78"/>
      <c r="AH15" s="78"/>
      <c r="AK15" s="102" t="s">
        <v>54</v>
      </c>
    </row>
    <row r="16" spans="1:78">
      <c r="B16" s="12" t="s">
        <v>0</v>
      </c>
      <c r="C16" s="12"/>
      <c r="D16" s="12"/>
      <c r="E16" s="12"/>
      <c r="F16" s="12"/>
      <c r="G16" s="12"/>
      <c r="H16" s="12"/>
      <c r="I16" s="12"/>
      <c r="J16" s="12"/>
      <c r="K16" s="12"/>
      <c r="L16" s="12"/>
      <c r="M16" s="12"/>
      <c r="N16" s="12"/>
      <c r="AK16" s="103" t="str">
        <f>IF($K$18&gt;$N$34,"請求金額が、請求可能額を超えていないか確認してください。","")</f>
        <v/>
      </c>
      <c r="AL16" s="103"/>
      <c r="AM16" s="103"/>
      <c r="AN16" s="103"/>
      <c r="AO16" s="103"/>
      <c r="AP16" s="103"/>
      <c r="AQ16" s="103"/>
      <c r="AR16" s="103"/>
      <c r="AS16" s="103"/>
      <c r="AT16" s="103"/>
      <c r="AU16" s="103"/>
      <c r="AV16" s="103"/>
      <c r="AW16" s="103"/>
      <c r="AX16" s="103"/>
      <c r="AY16" s="103"/>
      <c r="AZ16" s="103"/>
      <c r="BA16" s="103"/>
    </row>
    <row r="17" spans="1:53" ht="11.25" customHeight="1">
      <c r="AK17" s="103"/>
      <c r="AL17" s="103"/>
      <c r="AM17" s="103"/>
      <c r="AN17" s="103"/>
      <c r="AO17" s="103"/>
      <c r="AP17" s="103"/>
      <c r="AQ17" s="103"/>
      <c r="AR17" s="103"/>
      <c r="AS17" s="103"/>
      <c r="AT17" s="103"/>
      <c r="AU17" s="103"/>
      <c r="AV17" s="103"/>
      <c r="AW17" s="103"/>
      <c r="AX17" s="103"/>
      <c r="AY17" s="103"/>
      <c r="AZ17" s="103"/>
      <c r="BA17" s="103"/>
    </row>
    <row r="18" spans="1:53" ht="24.75" customHeight="1">
      <c r="A18" s="8"/>
      <c r="B18" s="8"/>
      <c r="C18" s="8"/>
      <c r="D18" s="32" t="s">
        <v>5</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04" t="s">
        <v>61</v>
      </c>
      <c r="AZ18" s="116" t="s">
        <v>63</v>
      </c>
    </row>
    <row r="19" spans="1:53" ht="24" customHeight="1">
      <c r="D19" s="33" t="s">
        <v>53</v>
      </c>
      <c r="E19" s="33"/>
      <c r="F19" s="33"/>
      <c r="G19" s="33"/>
      <c r="H19" s="33"/>
      <c r="I19" s="50" t="str">
        <f>IF(K19="","\","")</f>
        <v>\</v>
      </c>
      <c r="J19" s="50"/>
      <c r="K19" s="53"/>
      <c r="L19" s="53"/>
      <c r="M19" s="53"/>
      <c r="N19" s="53"/>
      <c r="O19" s="53"/>
      <c r="P19" s="53"/>
      <c r="Q19" s="53"/>
      <c r="R19" s="53"/>
      <c r="S19" s="53"/>
      <c r="T19" s="53"/>
      <c r="U19" s="69"/>
      <c r="V19" s="69"/>
      <c r="W19" s="69"/>
      <c r="X19" s="69"/>
      <c r="Y19" s="87" t="s">
        <v>52</v>
      </c>
      <c r="Z19" s="87"/>
      <c r="AA19" s="87"/>
      <c r="AB19" s="87"/>
      <c r="AC19" s="87"/>
      <c r="AD19" s="93"/>
      <c r="AE19" s="93"/>
      <c r="AF19" s="94" t="s">
        <v>1</v>
      </c>
      <c r="AK19" s="105" t="s">
        <v>23</v>
      </c>
      <c r="AZ19" s="117" t="s">
        <v>88</v>
      </c>
    </row>
    <row r="20" spans="1:53">
      <c r="AK20" s="102" t="s">
        <v>3</v>
      </c>
    </row>
    <row r="21" spans="1:53">
      <c r="B21" s="13" t="str">
        <f>"ただし、次の"&amp;AZ19&amp;"の"</f>
        <v>ただし、次の工事の</v>
      </c>
      <c r="C21" s="13"/>
      <c r="D21" s="13"/>
      <c r="E21" s="13"/>
      <c r="F21" s="13"/>
      <c r="G21" s="13"/>
      <c r="H21" s="13"/>
      <c r="I21" s="13"/>
      <c r="J21" s="13"/>
      <c r="K21" s="54"/>
      <c r="L21" s="12" t="str">
        <f>RIGHT($A$5,LEN($A$5)-4)&amp;"　 として"</f>
        <v>（ 完了・完成代金 ）　 として</v>
      </c>
      <c r="M21" s="12"/>
      <c r="N21" s="12"/>
      <c r="O21" s="12"/>
      <c r="P21" s="12"/>
      <c r="Q21" s="12"/>
      <c r="R21" s="12"/>
      <c r="S21" s="12"/>
      <c r="T21" s="12"/>
      <c r="U21" s="12"/>
      <c r="V21" s="12"/>
      <c r="W21" s="12"/>
      <c r="Y21" s="88"/>
      <c r="Z21" s="88"/>
      <c r="AA21" s="88"/>
    </row>
    <row r="22" spans="1:53">
      <c r="AK22" s="106" t="s">
        <v>79</v>
      </c>
    </row>
    <row r="23" spans="1:53" ht="19.5" customHeight="1">
      <c r="B23" s="14" t="str">
        <f>AZ19&amp;"名:"</f>
        <v>工事名:</v>
      </c>
      <c r="C23" s="25"/>
      <c r="D23" s="25"/>
      <c r="E23" s="25"/>
      <c r="F23" s="25"/>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97"/>
      <c r="AK23" s="107" t="s">
        <v>80</v>
      </c>
    </row>
    <row r="24" spans="1:53" ht="10.5" customHeight="1">
      <c r="B24" s="15"/>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98"/>
    </row>
    <row r="25" spans="1:53" ht="19.5" customHeight="1">
      <c r="B25" s="16" t="s">
        <v>33</v>
      </c>
      <c r="C25" s="27"/>
      <c r="D25" s="27"/>
      <c r="E25" s="27"/>
      <c r="F25" s="27"/>
      <c r="G25" s="41"/>
      <c r="H25" s="41"/>
      <c r="I25" s="41"/>
      <c r="J25" s="41"/>
      <c r="K25" s="41"/>
      <c r="L25" s="41"/>
      <c r="M25" s="41"/>
      <c r="N25" s="41"/>
      <c r="O25" s="41"/>
      <c r="P25" s="41"/>
      <c r="Q25" s="41"/>
      <c r="R25" s="65" t="s">
        <v>35</v>
      </c>
      <c r="S25" s="65"/>
      <c r="T25" s="65"/>
      <c r="U25" s="65"/>
      <c r="V25" s="65"/>
      <c r="W25" s="65"/>
      <c r="X25" s="65"/>
      <c r="Y25" s="65"/>
      <c r="Z25" s="65"/>
      <c r="AA25" s="65"/>
      <c r="AB25" s="65"/>
      <c r="AC25" s="65"/>
      <c r="AD25" s="65"/>
      <c r="AE25" s="65"/>
      <c r="AF25" s="65"/>
      <c r="AG25" s="65"/>
      <c r="AH25" s="99"/>
      <c r="AK25" s="102" t="s">
        <v>103</v>
      </c>
      <c r="BA25" s="3"/>
    </row>
    <row r="26" spans="1:53">
      <c r="F26" s="39"/>
      <c r="G26" s="42"/>
      <c r="H26" s="42"/>
      <c r="I26" s="42"/>
      <c r="J26" s="42"/>
      <c r="K26" s="42"/>
      <c r="L26" s="42"/>
      <c r="M26" s="42"/>
      <c r="N26" s="42"/>
      <c r="AZ26" s="118" t="str">
        <f>IF(COUNTIF($A$5,"* 前払金*")=1,"【参考】請求限度"&amp;AZ28&amp;"% = \"&amp;TEXT((ROUNDDOWN((N28*AZ28)/100,0)),"#,##0"),"")</f>
        <v/>
      </c>
      <c r="BA26" s="121" t="str">
        <f>IF(COUNTIF($A$5,"*中間前払金*")=1,"【参考】請求限度"&amp;BA28&amp;"% = \"&amp;TEXT((ROUNDDOWN((N28*BA28/100),0)),"#,##0"),"")</f>
        <v/>
      </c>
    </row>
    <row r="27" spans="1:53">
      <c r="Y27" s="89" t="s">
        <v>26</v>
      </c>
      <c r="Z27" s="89"/>
      <c r="AA27" s="89"/>
      <c r="AB27" s="89"/>
      <c r="AC27" s="89"/>
      <c r="AD27" s="89"/>
      <c r="AE27" s="89"/>
      <c r="AF27" s="89"/>
      <c r="AG27" s="89"/>
      <c r="AH27" s="89"/>
      <c r="AZ27" s="119" t="s">
        <v>59</v>
      </c>
      <c r="BA27" s="119" t="s">
        <v>95</v>
      </c>
    </row>
    <row r="28" spans="1:53" ht="14.25">
      <c r="B28" s="17" t="s">
        <v>44</v>
      </c>
      <c r="C28" s="17"/>
      <c r="D28" s="17"/>
      <c r="E28" s="17"/>
      <c r="F28" s="17"/>
      <c r="G28" s="17"/>
      <c r="H28" s="43" t="s">
        <v>31</v>
      </c>
      <c r="I28" s="43"/>
      <c r="J28" s="43"/>
      <c r="K28" s="43"/>
      <c r="L28" s="43"/>
      <c r="M28" s="56" t="str">
        <f>IF(N28="","\","")</f>
        <v>\</v>
      </c>
      <c r="N28" s="59"/>
      <c r="O28" s="59"/>
      <c r="P28" s="59"/>
      <c r="Q28" s="59"/>
      <c r="R28" s="59"/>
      <c r="S28" s="59"/>
      <c r="T28" s="59"/>
      <c r="U28" s="59"/>
      <c r="V28" s="59"/>
      <c r="W28" s="59"/>
      <c r="X28" s="86"/>
      <c r="Y28" s="43" t="s">
        <v>40</v>
      </c>
      <c r="Z28" s="43"/>
      <c r="AA28" s="43"/>
      <c r="AB28" s="43"/>
      <c r="AC28" s="43"/>
      <c r="AD28" s="43"/>
      <c r="AE28" s="43"/>
      <c r="AF28" s="43"/>
      <c r="AG28" s="43"/>
      <c r="AH28" s="43"/>
      <c r="AK28" s="108" t="str">
        <f>IF(OR(K18={0,""}),"","【参考】契約保証金　最低額試算 = \"&amp;TEXT((N28*10/100),"#,##0")&amp;"")</f>
        <v/>
      </c>
      <c r="AL28" s="108"/>
      <c r="AM28" s="108"/>
      <c r="AN28" s="108"/>
      <c r="AO28" s="108"/>
      <c r="AP28" s="108"/>
      <c r="AQ28" s="108"/>
      <c r="AR28" s="108"/>
      <c r="AS28" s="108"/>
      <c r="AT28" s="108"/>
      <c r="AU28" s="108"/>
      <c r="AV28" s="108"/>
      <c r="AW28" s="108"/>
      <c r="AX28" s="108"/>
      <c r="AY28" s="108"/>
      <c r="AZ28" s="120">
        <f>IF($AZ$19="工事",40,30)</f>
        <v>40</v>
      </c>
      <c r="BA28" s="120">
        <f>IF($AZ$19="工事",20,0)</f>
        <v>20</v>
      </c>
    </row>
    <row r="29" spans="1:53" ht="14.25">
      <c r="B29" s="17"/>
      <c r="C29" s="17"/>
      <c r="D29" s="17"/>
      <c r="E29" s="17"/>
      <c r="F29" s="17"/>
      <c r="G29" s="17"/>
      <c r="H29" s="44"/>
      <c r="I29" s="44"/>
      <c r="J29" s="44"/>
      <c r="K29" s="44"/>
      <c r="L29" s="44"/>
      <c r="N29" s="60"/>
      <c r="O29" s="60"/>
      <c r="P29" s="60"/>
      <c r="Q29" s="60"/>
      <c r="R29" s="60"/>
      <c r="S29" s="60"/>
      <c r="T29" s="60"/>
      <c r="U29" s="60"/>
      <c r="V29" s="60"/>
      <c r="W29" s="60"/>
      <c r="AK29" s="108" t="str">
        <f>IF(OR(K18={0,""}),"","【参考】前払金　請求限度試算 = \"&amp;TEXT((N28*AZ28/100),"#,##0")&amp;"")</f>
        <v/>
      </c>
      <c r="AL29" s="108"/>
      <c r="AM29" s="108"/>
      <c r="AN29" s="108"/>
      <c r="AO29" s="108"/>
      <c r="AP29" s="108"/>
      <c r="AQ29" s="108"/>
      <c r="AR29" s="108"/>
      <c r="AS29" s="108"/>
      <c r="AT29" s="108"/>
      <c r="AU29" s="108"/>
      <c r="AV29" s="108"/>
      <c r="AW29" s="108"/>
      <c r="AX29" s="108"/>
      <c r="AY29" s="108"/>
      <c r="AZ29" s="3" t="s">
        <v>60</v>
      </c>
    </row>
    <row r="30" spans="1:53" ht="14.25">
      <c r="B30" s="18" t="str">
        <f>IF(COUNTIF($A$5,"*契約保証金還付*")=1,"契約保証額","前払金額")</f>
        <v>前払金額</v>
      </c>
      <c r="C30" s="18"/>
      <c r="D30" s="18"/>
      <c r="E30" s="18"/>
      <c r="F30" s="18"/>
      <c r="G30" s="18"/>
      <c r="H30" s="43" t="str">
        <f>IF(COUNTIF($A$5,"*契約保証金還付*")=1,"(※現金納付済額)","（※受領済み額）")</f>
        <v>（※受領済み額）</v>
      </c>
      <c r="I30" s="43"/>
      <c r="J30" s="43"/>
      <c r="K30" s="43"/>
      <c r="L30" s="43"/>
      <c r="M30" s="56" t="str">
        <f>IF(N30="","\","")</f>
        <v>\</v>
      </c>
      <c r="N30" s="59"/>
      <c r="O30" s="59"/>
      <c r="P30" s="59"/>
      <c r="Q30" s="59"/>
      <c r="R30" s="59"/>
      <c r="S30" s="59"/>
      <c r="T30" s="59"/>
      <c r="U30" s="59"/>
      <c r="V30" s="59"/>
      <c r="W30" s="59"/>
      <c r="X30" s="84"/>
      <c r="Y30" s="43" t="str">
        <f>IF(COUNTIF($A$5,"*契約保証金還付*")=1,"","※中間前払い金を含む、合計額")</f>
        <v>※中間前払い金を含む、合計額</v>
      </c>
      <c r="Z30" s="43"/>
      <c r="AA30" s="43"/>
      <c r="AB30" s="43"/>
      <c r="AC30" s="43"/>
      <c r="AD30" s="43"/>
      <c r="AE30" s="43"/>
      <c r="AF30" s="43"/>
      <c r="AG30" s="43"/>
      <c r="AH30" s="43"/>
      <c r="AK30" s="109" t="s">
        <v>45</v>
      </c>
    </row>
    <row r="31" spans="1:53" ht="14.25">
      <c r="B31" s="19"/>
      <c r="C31" s="19"/>
      <c r="D31" s="19"/>
      <c r="E31" s="19"/>
      <c r="F31" s="19"/>
      <c r="G31" s="19"/>
      <c r="H31" s="19"/>
      <c r="I31" s="19"/>
      <c r="J31" s="19"/>
      <c r="K31" s="19"/>
      <c r="L31" s="19"/>
      <c r="M31" s="57"/>
      <c r="N31" s="60"/>
      <c r="O31" s="60"/>
      <c r="P31" s="60"/>
      <c r="Q31" s="60"/>
      <c r="R31" s="60"/>
      <c r="S31" s="60"/>
      <c r="T31" s="60"/>
      <c r="U31" s="60"/>
      <c r="V31" s="60"/>
      <c r="W31" s="60"/>
    </row>
    <row r="32" spans="1:53" ht="14.25">
      <c r="B32" s="20" t="s">
        <v>7</v>
      </c>
      <c r="C32" s="20"/>
      <c r="D32" s="20"/>
      <c r="E32" s="20"/>
      <c r="F32" s="20"/>
      <c r="G32" s="20"/>
      <c r="H32" s="43" t="s">
        <v>38</v>
      </c>
      <c r="I32" s="43"/>
      <c r="J32" s="43"/>
      <c r="K32" s="43"/>
      <c r="L32" s="43"/>
      <c r="M32" s="56" t="str">
        <f>IF(N32="","\","")</f>
        <v>\</v>
      </c>
      <c r="N32" s="59"/>
      <c r="O32" s="59"/>
      <c r="P32" s="59"/>
      <c r="Q32" s="59"/>
      <c r="R32" s="59"/>
      <c r="S32" s="59"/>
      <c r="T32" s="59"/>
      <c r="U32" s="59"/>
      <c r="V32" s="59"/>
      <c r="W32" s="59"/>
      <c r="X32" s="84"/>
      <c r="Y32" s="43" t="str">
        <f>IF(COUNTIF($A$5,"*契約保証金還付*")=1,"","※これまでの合計額")</f>
        <v>※これまでの合計額</v>
      </c>
      <c r="Z32" s="43"/>
      <c r="AA32" s="43"/>
      <c r="AB32" s="43"/>
      <c r="AC32" s="43"/>
      <c r="AD32" s="43"/>
      <c r="AE32" s="43"/>
      <c r="AF32" s="43"/>
      <c r="AG32" s="43"/>
      <c r="AH32" s="43"/>
    </row>
    <row r="33" spans="2:78" ht="14.25">
      <c r="B33" s="17"/>
      <c r="C33" s="17"/>
      <c r="D33" s="17"/>
      <c r="E33" s="17"/>
      <c r="F33" s="17"/>
      <c r="G33" s="17"/>
      <c r="H33" s="44"/>
      <c r="I33" s="44"/>
      <c r="J33" s="44"/>
      <c r="K33" s="44"/>
      <c r="L33" s="44"/>
      <c r="M33" s="57"/>
      <c r="N33" s="60"/>
      <c r="O33" s="60"/>
      <c r="P33" s="60"/>
      <c r="Q33" s="60"/>
      <c r="R33" s="60"/>
      <c r="S33" s="60"/>
      <c r="T33" s="60"/>
      <c r="U33" s="60"/>
      <c r="V33" s="60"/>
      <c r="W33" s="60"/>
    </row>
    <row r="34" spans="2:78" ht="14.25">
      <c r="B34" s="20" t="s">
        <v>10</v>
      </c>
      <c r="C34" s="20"/>
      <c r="D34" s="20"/>
      <c r="E34" s="20"/>
      <c r="F34" s="20"/>
      <c r="G34" s="20"/>
      <c r="H34" s="43" t="s">
        <v>39</v>
      </c>
      <c r="I34" s="43"/>
      <c r="J34" s="43"/>
      <c r="K34" s="43"/>
      <c r="L34" s="43"/>
      <c r="M34" s="56" t="str">
        <f>IF(N34="","\","")</f>
        <v/>
      </c>
      <c r="N34" s="59">
        <f>N28-N30-N32</f>
        <v>0</v>
      </c>
      <c r="O34" s="59"/>
      <c r="P34" s="59"/>
      <c r="Q34" s="59"/>
      <c r="R34" s="59"/>
      <c r="S34" s="59"/>
      <c r="T34" s="59"/>
      <c r="U34" s="59"/>
      <c r="V34" s="59"/>
      <c r="W34" s="59"/>
      <c r="X34" s="84"/>
      <c r="Y34" s="43" t="str">
        <f>IF(COUNTIF($A$5,"*契約保証金還付*")=1,"","※請負代金額から清算済額を控除した金額")</f>
        <v>※請負代金額から清算済額を控除した金額</v>
      </c>
      <c r="Z34" s="43"/>
      <c r="AA34" s="43"/>
      <c r="AB34" s="43"/>
      <c r="AC34" s="43"/>
      <c r="AD34" s="43"/>
      <c r="AE34" s="43"/>
      <c r="AF34" s="43"/>
      <c r="AG34" s="43"/>
      <c r="AH34" s="43"/>
    </row>
    <row r="35" spans="2:78">
      <c r="B35" s="21"/>
      <c r="L35" s="55"/>
      <c r="M35" s="58"/>
      <c r="N35" s="58"/>
      <c r="O35" s="58"/>
      <c r="P35" s="58"/>
      <c r="Q35" s="58"/>
      <c r="R35" s="58"/>
      <c r="S35" s="58"/>
      <c r="T35" s="58"/>
      <c r="U35" s="58"/>
      <c r="V35" s="58"/>
      <c r="W35" s="84"/>
      <c r="X35" s="84"/>
      <c r="Y35" s="84"/>
      <c r="Z35" s="84"/>
    </row>
    <row r="36" spans="2:78">
      <c r="B36" s="22" t="str">
        <f>IF(COUNTIF($A$5,"*契約保証金還付*")=1,"還付の理由","備考")</f>
        <v>備考</v>
      </c>
      <c r="C36" s="22"/>
      <c r="D36" s="22"/>
      <c r="E36" s="22"/>
      <c r="F36" s="22"/>
      <c r="G36" s="22"/>
      <c r="H36" s="22"/>
      <c r="I36" s="22"/>
      <c r="J36" s="22"/>
      <c r="K36" s="22"/>
      <c r="L36" s="22"/>
      <c r="M36" s="58"/>
      <c r="N36" s="58"/>
      <c r="O36" s="58"/>
      <c r="P36" s="58"/>
      <c r="Q36" s="58"/>
      <c r="R36" s="58"/>
      <c r="S36" s="58"/>
      <c r="T36" s="58"/>
      <c r="U36" s="58"/>
      <c r="V36" s="58"/>
      <c r="W36" s="84"/>
      <c r="X36" s="84"/>
      <c r="Y36" s="84"/>
      <c r="Z36" s="84"/>
    </row>
    <row r="37" spans="2:78" ht="30" customHeight="1">
      <c r="B37" s="23" t="str">
        <f>IF(COUNTIF($A$5,"*契約保証金還付*")=1,"工事が完成し、検査・引き渡しを終えたため","")</f>
        <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10" t="s">
        <v>18</v>
      </c>
      <c r="AL37" s="110"/>
      <c r="AM37" s="110"/>
      <c r="AN37" s="110"/>
      <c r="AO37" s="110"/>
      <c r="AP37" s="110"/>
      <c r="AQ37" s="110"/>
      <c r="AR37" s="110"/>
      <c r="AS37" s="110"/>
      <c r="AT37" s="110"/>
      <c r="AU37" s="110"/>
      <c r="AV37" s="110"/>
      <c r="AW37" s="110"/>
      <c r="AX37" s="110"/>
      <c r="AY37" s="110"/>
      <c r="AZ37" s="110"/>
      <c r="BA37" s="110"/>
    </row>
    <row r="38" spans="2:78" ht="26.25" customHeight="1">
      <c r="M38" s="57"/>
      <c r="BA38" s="122" t="s">
        <v>86</v>
      </c>
      <c r="BZ38" s="126">
        <v>38</v>
      </c>
    </row>
    <row r="39" spans="2:78">
      <c r="B39" s="24" t="s">
        <v>48</v>
      </c>
      <c r="C39" s="24"/>
      <c r="D39" s="24"/>
      <c r="E39" s="24"/>
      <c r="F39" s="24"/>
      <c r="G39" s="24"/>
      <c r="H39" s="24"/>
      <c r="J39" s="7"/>
      <c r="K39" s="7"/>
      <c r="L39" s="7"/>
      <c r="M39" s="7"/>
      <c r="N39" s="7"/>
      <c r="O39" s="7"/>
      <c r="P39" s="7"/>
      <c r="Q39" s="7"/>
      <c r="R39" s="7"/>
      <c r="T39" s="54"/>
      <c r="U39" s="54"/>
      <c r="V39" s="79" t="s">
        <v>50</v>
      </c>
      <c r="W39" s="79"/>
      <c r="X39" s="79"/>
      <c r="Y39" s="79"/>
      <c r="Z39" s="79"/>
      <c r="AA39" s="79"/>
      <c r="AB39" s="79"/>
      <c r="AC39" s="79"/>
      <c r="AD39" s="79"/>
      <c r="AF39" s="95"/>
      <c r="AG39" s="95"/>
      <c r="AH39" s="54"/>
      <c r="BA39" s="123" t="s">
        <v>36</v>
      </c>
      <c r="BZ39" s="126">
        <v>39</v>
      </c>
    </row>
    <row r="40" spans="2:78" ht="14.25">
      <c r="C40" s="28" t="s">
        <v>49</v>
      </c>
      <c r="D40" s="28"/>
      <c r="E40" s="28"/>
      <c r="F40" s="28"/>
      <c r="G40" s="28"/>
      <c r="H40" s="45"/>
      <c r="I40" s="45"/>
      <c r="J40" s="45"/>
      <c r="K40" s="45"/>
      <c r="L40" s="45"/>
      <c r="M40" s="45"/>
      <c r="N40" s="45"/>
      <c r="O40" s="45"/>
      <c r="P40" s="45"/>
      <c r="Q40" s="45"/>
      <c r="R40" s="45"/>
      <c r="S40" s="45"/>
      <c r="T40" s="54"/>
      <c r="U40" s="54"/>
      <c r="V40" s="80"/>
      <c r="W40" s="80"/>
      <c r="X40" s="80"/>
      <c r="Y40" s="80"/>
      <c r="Z40" s="80"/>
      <c r="AA40" s="80"/>
      <c r="AB40" s="80"/>
      <c r="AC40" s="92" t="s">
        <v>43</v>
      </c>
      <c r="AD40" s="92"/>
      <c r="AE40" s="92"/>
      <c r="AF40" s="54"/>
      <c r="AG40" s="54"/>
      <c r="AH40" s="54"/>
      <c r="AK40" s="107" t="s">
        <v>81</v>
      </c>
      <c r="BA40" s="124" t="s">
        <v>82</v>
      </c>
      <c r="BZ40" s="126">
        <v>40</v>
      </c>
    </row>
    <row r="41" spans="2:78">
      <c r="T41" s="54"/>
      <c r="U41" s="54"/>
      <c r="AF41" s="54"/>
      <c r="AG41" s="54"/>
      <c r="AH41" s="54"/>
      <c r="BA41" s="124" t="s">
        <v>83</v>
      </c>
      <c r="BZ41" s="126">
        <v>41</v>
      </c>
    </row>
    <row r="42" spans="2:78">
      <c r="C42" s="28" t="s">
        <v>37</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BA42" s="124" t="s">
        <v>84</v>
      </c>
      <c r="BZ42" s="126">
        <v>42</v>
      </c>
    </row>
    <row r="43" spans="2:78">
      <c r="U43" s="70"/>
      <c r="V43" s="70"/>
      <c r="W43" s="70"/>
      <c r="X43" s="70"/>
      <c r="Y43" s="70"/>
      <c r="Z43" s="70"/>
      <c r="AA43" s="70"/>
      <c r="AB43" s="70"/>
      <c r="AC43" s="70"/>
      <c r="AD43" s="70"/>
      <c r="AE43" s="70"/>
      <c r="AF43" s="70"/>
      <c r="AG43" s="70"/>
      <c r="AH43" s="70"/>
      <c r="BA43" s="124" t="s">
        <v>85</v>
      </c>
      <c r="BZ43" s="126">
        <v>43</v>
      </c>
    </row>
    <row r="44" spans="2:78">
      <c r="C44" s="28" t="s">
        <v>17</v>
      </c>
      <c r="D44" s="28"/>
      <c r="E44" s="28"/>
      <c r="F44" s="28"/>
      <c r="G44" s="28"/>
      <c r="H44" s="47"/>
      <c r="I44" s="47"/>
      <c r="J44" s="47"/>
      <c r="K44" s="47"/>
      <c r="L44" s="47"/>
      <c r="M44" s="47"/>
      <c r="N44" s="47"/>
      <c r="O44" s="47"/>
      <c r="P44" s="47"/>
      <c r="Q44" s="47"/>
      <c r="R44" s="47"/>
      <c r="S44" s="47"/>
      <c r="T44" s="68"/>
      <c r="U44" s="71"/>
      <c r="V44" s="81"/>
      <c r="W44" s="81"/>
      <c r="X44" s="81"/>
      <c r="Y44" s="81"/>
      <c r="Z44" s="81"/>
      <c r="AA44" s="91"/>
      <c r="AB44" s="91"/>
      <c r="AC44" s="91"/>
      <c r="AD44" s="91"/>
      <c r="AE44" s="91"/>
      <c r="AF44" s="91"/>
      <c r="AG44" s="91"/>
      <c r="AH44" s="91"/>
      <c r="BA44" s="124"/>
      <c r="BZ44" s="126">
        <v>44</v>
      </c>
    </row>
    <row r="45" spans="2:78">
      <c r="BA45" s="124"/>
      <c r="BZ45" s="126">
        <v>45</v>
      </c>
    </row>
    <row r="46" spans="2:78" ht="13.5" customHeight="1">
      <c r="C46" s="28" t="s">
        <v>34</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BA46" s="124"/>
      <c r="BZ46" s="126">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BA47" s="124"/>
      <c r="BZ47" s="126">
        <v>47</v>
      </c>
    </row>
    <row r="48" spans="2:78">
      <c r="C48" s="28" t="s">
        <v>51</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BA48" s="124"/>
      <c r="BZ48" s="126">
        <v>48</v>
      </c>
    </row>
    <row r="49" spans="1:78"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BA49" s="125"/>
      <c r="BZ49" s="126">
        <v>49</v>
      </c>
    </row>
    <row r="50" spans="1:78" ht="15" customHeight="1">
      <c r="A50" s="10" t="s">
        <v>2</v>
      </c>
      <c r="B50" s="10"/>
      <c r="C50" s="10"/>
      <c r="D50" s="34" t="s">
        <v>29</v>
      </c>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78" ht="15" customHeight="1">
      <c r="A51" s="11"/>
      <c r="B51" s="11"/>
      <c r="C51" s="1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9" customHeight="1"/>
    <row r="53" spans="1:78">
      <c r="C53" s="29" t="s">
        <v>41</v>
      </c>
    </row>
    <row r="54" spans="1:78">
      <c r="C54" s="30"/>
      <c r="D54" s="36"/>
      <c r="E54" s="36"/>
      <c r="F54" s="36"/>
      <c r="G54" s="36"/>
      <c r="H54" s="36"/>
      <c r="I54" s="36"/>
      <c r="J54" s="36"/>
      <c r="K54" s="36"/>
      <c r="L54" s="36"/>
      <c r="M54" s="36"/>
      <c r="N54" s="36"/>
      <c r="O54" s="36"/>
      <c r="P54" s="36"/>
      <c r="Q54" s="63" t="s">
        <v>56</v>
      </c>
      <c r="R54" s="66"/>
      <c r="S54" s="66"/>
      <c r="T54" s="66"/>
      <c r="U54" s="72"/>
      <c r="V54" s="82" t="str">
        <f>IF(COUNTIF($A$5,"* 前払金*")=1,$AZ$26,IF(COUNTIF($A$5,"*中間前払金*")=1,$BA$26,"【参考】"))</f>
        <v>【参考】</v>
      </c>
      <c r="W54" s="82"/>
      <c r="X54" s="82"/>
      <c r="Y54" s="82"/>
      <c r="Z54" s="82"/>
      <c r="AA54" s="82"/>
      <c r="AB54" s="82"/>
      <c r="AC54" s="82"/>
      <c r="AD54" s="82"/>
      <c r="AE54" s="82"/>
      <c r="AF54" s="82"/>
      <c r="AG54" s="82"/>
      <c r="AH54" s="82"/>
      <c r="AI54" s="82"/>
      <c r="AK54" s="2" t="s">
        <v>93</v>
      </c>
      <c r="BZ54" s="126">
        <v>54</v>
      </c>
    </row>
    <row r="55" spans="1:78" ht="21.75" customHeight="1">
      <c r="C55" s="31" t="s">
        <v>98</v>
      </c>
      <c r="D55" s="37"/>
      <c r="E55" s="37"/>
      <c r="F55" s="37"/>
      <c r="G55" s="37"/>
      <c r="H55" s="37"/>
      <c r="I55" s="51"/>
      <c r="J55" s="51"/>
      <c r="K55" s="51"/>
      <c r="L55" s="51"/>
      <c r="M55" s="51"/>
      <c r="N55" s="51"/>
      <c r="O55" s="51"/>
      <c r="P55" s="51"/>
      <c r="Q55" s="64"/>
      <c r="R55" s="67"/>
      <c r="S55" s="67"/>
      <c r="T55" s="67"/>
      <c r="U55" s="73"/>
      <c r="V55" s="83"/>
      <c r="W55" s="85"/>
      <c r="X55" s="85"/>
      <c r="Y55" s="85"/>
      <c r="Z55" s="85"/>
      <c r="AA55" s="85"/>
      <c r="AB55" s="85"/>
      <c r="AC55" s="85"/>
      <c r="AD55" s="85"/>
      <c r="AE55" s="85"/>
      <c r="AF55" s="85"/>
      <c r="AG55" s="85"/>
      <c r="AH55" s="85"/>
      <c r="AI55" s="85"/>
      <c r="BZ55" s="126">
        <v>55</v>
      </c>
    </row>
    <row r="56" spans="1:78" ht="16.5">
      <c r="V56" s="55"/>
      <c r="W56" s="55"/>
      <c r="X56" s="55"/>
      <c r="Y56" s="55"/>
      <c r="Z56" s="55"/>
      <c r="AA56" s="55"/>
      <c r="AB56" s="55"/>
      <c r="AC56" s="55"/>
      <c r="AD56" s="55"/>
      <c r="AE56" s="55"/>
      <c r="AF56" s="55"/>
      <c r="AG56" s="55"/>
      <c r="AK56" s="111" t="s">
        <v>92</v>
      </c>
    </row>
    <row r="57" spans="1:78" ht="16.5">
      <c r="AK57" s="111" t="s">
        <v>78</v>
      </c>
    </row>
    <row r="59" spans="1:78">
      <c r="AK59" s="2" t="s">
        <v>100</v>
      </c>
    </row>
  </sheetData>
  <mergeCells count="82">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V54:AI54"/>
    <mergeCell ref="C55:H55"/>
    <mergeCell ref="I55:P55"/>
    <mergeCell ref="V11:AH12"/>
    <mergeCell ref="AK16:BA17"/>
    <mergeCell ref="H46:AG47"/>
    <mergeCell ref="D50:AI51"/>
    <mergeCell ref="Q54:Q55"/>
    <mergeCell ref="R54:U55"/>
  </mergeCells>
  <phoneticPr fontId="4"/>
  <conditionalFormatting sqref="Q15:AH15 D19:AF19">
    <cfRule type="expression" dxfId="8" priority="4">
      <formula>IF($AK$19="対応項目例示",TRUE,FALSE)</formula>
    </cfRule>
  </conditionalFormatting>
  <conditionalFormatting sqref="B32:W34">
    <cfRule type="expression" dxfId="7" priority="3">
      <formula>IF(COUNTIF($A$5,"*契約保証金還付*")=1,TRUE,FALSE)</formula>
    </cfRule>
  </conditionalFormatting>
  <conditionalFormatting sqref="AK16:BA17">
    <cfRule type="containsText" dxfId="6" priority="2" text="超えていないか確認">
      <formula>NOT(ISERROR(SEARCH("超えていないか確認",AK16)))</formula>
    </cfRule>
  </conditionalFormatting>
  <conditionalFormatting sqref="Q56:AG56 C54:R54 Q55">
    <cfRule type="expression" dxfId="5" priority="1">
      <formula>IF(#REF!="物品購入",TRUE,FALSE)</formula>
    </cfRule>
  </conditionalFormatting>
  <dataValidations count="13">
    <dataValidation type="list" allowBlank="1" showDropDown="0" showInputMessage="1" showErrorMessage="0" sqref="T40">
      <formula1>"銀行,金庫,組合"</formula1>
    </dataValidation>
    <dataValidation type="list" allowBlank="1" showDropDown="0" showInputMessage="1" showErrorMessage="0" promptTitle="金融機関名を選択or入力" sqref="H40:S40">
      <formula1>$BA$39:$BA$49</formula1>
    </dataValidation>
    <dataValidation type="list" allowBlank="1" showDropDown="0" showInputMessage="1" showErrorMessage="0" sqref="B37:AH37">
      <formula1>"工事が完成し、検査・引き渡しを終えたため"</formula1>
    </dataValidation>
    <dataValidation type="list" allowBlank="1" showDropDown="0" showInputMessage="1" showErrorMessage="1" sqref="AZ19">
      <formula1>"工事,委託業務"</formula1>
    </dataValidation>
    <dataValidation type="list" imeMode="disabled" allowBlank="1" showDropDown="0" showInputMessage="1" showErrorMessage="0" sqref="AD19:AE19">
      <formula1>"8,10"</formula1>
    </dataValidation>
    <dataValidation type="list" allowBlank="1" showDropDown="0" showInputMessage="1" showErrorMessage="1" sqref="AK19">
      <formula1>"対応不要版,対応項目例示"</formula1>
    </dataValidation>
    <dataValidation type="list" allowBlank="1" showDropDown="0" showInputMessage="1" showErrorMessage="0" sqref="H42:S42">
      <formula1>"普通預金,当座預金,総合口座,別段預金"</formula1>
    </dataValidation>
    <dataValidation type="list" allowBlank="1" showDropDown="0" showInputMessage="1" showErrorMessage="0" sqref="AC40:AE40">
      <formula1>"店,支店"</formula1>
    </dataValidation>
    <dataValidation imeMode="disabled" allowBlank="1" showDropDown="0" showInputMessage="1" showErrorMessage="1" sqref="N28:W28 N30:W30 K18:AF18 N32:W32 N34:W34 V15:AH15"/>
    <dataValidation type="list" allowBlank="1" showDropDown="0" showInputMessage="1" showErrorMessage="0" promptTitle="リスト選択以外に自由入力も可能です。" sqref="A5:AI5">
      <formula1>$BA$3:$BA$12</formula1>
    </dataValidation>
    <dataValidation imeMode="fullKatakana" allowBlank="1" showDropDown="0" showInputMessage="1" showErrorMessage="1" sqref="WVN983087:WWO983087 F983087:AG983087 JB983087:KC983087 SX983087:TY983087 ACT983087:ADU983087 AMP983087:ANQ983087 AWL983087:AXM983087 BGH983087:BHI983087 BQD983087:BRE983087 BZZ983087:CBA983087 CJV983087:CKW983087 CTR983087:CUS983087 DDN983087:DEO983087 DNJ983087:DOK983087 DXF983087:DYG983087 EHB983087:EIC983087 EQX983087:ERY983087 FAT983087:FBU983087 FKP983087:FLQ983087 FUL983087:FVM983087 GEH983087:GFI983087 GOD983087:GPE983087 GXZ983087:GZA983087 HHV983087:HIW983087 HRR983087:HSS983087 IBN983087:ICO983087 ILJ983087:IMK983087 IVF983087:IWG983087 JFB983087:JGC983087 JOX983087:JPY983087 JYT983087:JZU983087 KIP983087:KJQ983087 KSL983087:KTM983087 LCH983087:LDI983087 LMD983087:LNE983087 LVZ983087:LXA983087 MFV983087:MGW983087 MPR983087:MQS983087 MZN983087:NAO983087 NJJ983087:NKK983087 NTF983087:NUG983087 ODB983087:OEC983087 OMX983087:ONY983087 OWT983087:OXU983087 PGP983087:PHQ983087 PQL983087:PRM983087 QAH983087:QBI983087 QKD983087:QLE983087 QTZ983087:QVA983087 RDV983087:REW983087 RNR983087:ROS983087 RXN983087:RYO983087 SHJ983087:SIK983087 SRF983087:SSG983087 TBB983087:TCC983087 TKX983087:TLY983087 TUT983087:TVU983087 UEP983087:UFQ983087 UOL983087:UPM983087 UYH983087:UZI983087 VID983087:VJE983087 VRZ983087:VTA983087 WBV983087:WCW983087 WLR983087:WMS983087 F65583:AG65583 JB65583:KC65583 SX65583:TY65583 ACT65583:ADU65583 AMP65583:ANQ65583 AWL65583:AXM65583 BGH65583:BHI65583 BQD65583:BRE65583 BZZ65583:CBA65583 CJV65583:CKW65583 CTR65583:CUS65583 DDN65583:DEO65583 DNJ65583:DOK65583 DXF65583:DYG65583 EHB65583:EIC65583 EQX65583:ERY65583 FAT65583:FBU65583 FKP65583:FLQ65583 FUL65583:FVM65583 GEH65583:GFI65583 GOD65583:GPE65583 GXZ65583:GZA65583 HHV65583:HIW65583 HRR65583:HSS65583 IBN65583:ICO65583 ILJ65583:IMK65583 IVF65583:IWG65583 JFB65583:JGC65583 JOX65583:JPY65583 JYT65583:JZU65583 KIP65583:KJQ65583 KSL65583:KTM65583 LCH65583:LDI65583 LMD65583:LNE65583 LVZ65583:LXA65583 MFV65583:MGW65583 MPR65583:MQS65583 MZN65583:NAO65583 NJJ65583:NKK65583 NTF65583:NUG65583 ODB65583:OEC65583 OMX65583:ONY65583 OWT65583:OXU65583 PGP65583:PHQ65583 PQL65583:PRM65583 QAH65583:QBI65583 QKD65583:QLE65583 QTZ65583:QVA65583 RDV65583:REW65583 RNR65583:ROS65583 RXN65583:RYO65583 SHJ65583:SIK65583 SRF65583:SSG65583 TBB65583:TCC65583 TKX65583:TLY65583 TUT65583:TVU65583 UEP65583:UFQ65583 UOL65583:UPM65583 UYH65583:UZI65583 VID65583:VJE65583 VRZ65583:VTA65583 WBV65583:WCW65583 WLR65583:WMS65583 WVN65583:WWO65583 F131119:AG131119 JB131119:KC131119 SX131119:TY131119 ACT131119:ADU131119 AMP131119:ANQ131119 AWL131119:AXM131119 BGH131119:BHI131119 BQD131119:BRE131119 BZZ131119:CBA131119 CJV131119:CKW131119 CTR131119:CUS131119 DDN131119:DEO131119 DNJ131119:DOK131119 DXF131119:DYG131119 EHB131119:EIC131119 EQX131119:ERY131119 FAT131119:FBU131119 FKP131119:FLQ131119 FUL131119:FVM131119 GEH131119:GFI131119 GOD131119:GPE131119 GXZ131119:GZA131119 HHV131119:HIW131119 HRR131119:HSS131119 IBN131119:ICO131119 ILJ131119:IMK131119 IVF131119:IWG131119 JFB131119:JGC131119 JOX131119:JPY131119 JYT131119:JZU131119 KIP131119:KJQ131119 KSL131119:KTM131119 LCH131119:LDI131119 LMD131119:LNE131119 LVZ131119:LXA131119 MFV131119:MGW131119 MPR131119:MQS131119 MZN131119:NAO131119 NJJ131119:NKK131119 NTF131119:NUG131119 ODB131119:OEC131119 OMX131119:ONY131119 OWT131119:OXU131119 PGP131119:PHQ131119 PQL131119:PRM131119 QAH131119:QBI131119 QKD131119:QLE131119 QTZ131119:QVA131119 RDV131119:REW131119 RNR131119:ROS131119 RXN131119:RYO131119 SHJ131119:SIK131119 SRF131119:SSG131119 TBB131119:TCC131119 TKX131119:TLY131119 TUT131119:TVU131119 UEP131119:UFQ131119 UOL131119:UPM131119 UYH131119:UZI131119 VID131119:VJE131119 VRZ131119:VTA131119 WBV131119:WCW131119 WLR131119:WMS131119 WVN131119:WWO131119 F196655:AG196655 JB196655:KC196655 SX196655:TY196655 ACT196655:ADU196655 AMP196655:ANQ196655 AWL196655:AXM196655 BGH196655:BHI196655 BQD196655:BRE196655 BZZ196655:CBA196655 CJV196655:CKW196655 CTR196655:CUS196655 DDN196655:DEO196655 DNJ196655:DOK196655 DXF196655:DYG196655 EHB196655:EIC196655 EQX196655:ERY196655 FAT196655:FBU196655 FKP196655:FLQ196655 FUL196655:FVM196655 GEH196655:GFI196655 GOD196655:GPE196655 GXZ196655:GZA196655 HHV196655:HIW196655 HRR196655:HSS196655 IBN196655:ICO196655 ILJ196655:IMK196655 IVF196655:IWG196655 JFB196655:JGC196655 JOX196655:JPY196655 JYT196655:JZU196655 KIP196655:KJQ196655 KSL196655:KTM196655 LCH196655:LDI196655 LMD196655:LNE196655 LVZ196655:LXA196655 MFV196655:MGW196655 MPR196655:MQS196655 MZN196655:NAO196655 NJJ196655:NKK196655 NTF196655:NUG196655 ODB196655:OEC196655 OMX196655:ONY196655 OWT196655:OXU196655 PGP196655:PHQ196655 PQL196655:PRM196655 QAH196655:QBI196655 QKD196655:QLE196655 QTZ196655:QVA196655 RDV196655:REW196655 RNR196655:ROS196655 RXN196655:RYO196655 SHJ196655:SIK196655 SRF196655:SSG196655 TBB196655:TCC196655 TKX196655:TLY196655 TUT196655:TVU196655 UEP196655:UFQ196655 UOL196655:UPM196655 UYH196655:UZI196655 VID196655:VJE196655 VRZ196655:VTA196655 WBV196655:WCW196655 WLR196655:WMS196655 WVN196655:WWO196655 F262191:AG262191 JB262191:KC262191 SX262191:TY262191 ACT262191:ADU262191 AMP262191:ANQ262191 AWL262191:AXM262191 BGH262191:BHI262191 BQD262191:BRE262191 BZZ262191:CBA262191 CJV262191:CKW262191 CTR262191:CUS262191 DDN262191:DEO262191 DNJ262191:DOK262191 DXF262191:DYG262191 EHB262191:EIC262191 EQX262191:ERY262191 FAT262191:FBU262191 FKP262191:FLQ262191 FUL262191:FVM262191 GEH262191:GFI262191 GOD262191:GPE262191 GXZ262191:GZA262191 HHV262191:HIW262191 HRR262191:HSS262191 IBN262191:ICO262191 ILJ262191:IMK262191 IVF262191:IWG262191 JFB262191:JGC262191 JOX262191:JPY262191 JYT262191:JZU262191 KIP262191:KJQ262191 KSL262191:KTM262191 LCH262191:LDI262191 LMD262191:LNE262191 LVZ262191:LXA262191 MFV262191:MGW262191 MPR262191:MQS262191 MZN262191:NAO262191 NJJ262191:NKK262191 NTF262191:NUG262191 ODB262191:OEC262191 OMX262191:ONY262191 OWT262191:OXU262191 PGP262191:PHQ262191 PQL262191:PRM262191 QAH262191:QBI262191 QKD262191:QLE262191 QTZ262191:QVA262191 RDV262191:REW262191 RNR262191:ROS262191 RXN262191:RYO262191 SHJ262191:SIK262191 SRF262191:SSG262191 TBB262191:TCC262191 TKX262191:TLY262191 TUT262191:TVU262191 UEP262191:UFQ262191 UOL262191:UPM262191 UYH262191:UZI262191 VID262191:VJE262191 VRZ262191:VTA262191 WBV262191:WCW262191 WLR262191:WMS262191 WVN262191:WWO262191 F327727:AG327727 JB327727:KC327727 SX327727:TY327727 ACT327727:ADU327727 AMP327727:ANQ327727 AWL327727:AXM327727 BGH327727:BHI327727 BQD327727:BRE327727 BZZ327727:CBA327727 CJV327727:CKW327727 CTR327727:CUS327727 DDN327727:DEO327727 DNJ327727:DOK327727 DXF327727:DYG327727 EHB327727:EIC327727 EQX327727:ERY327727 FAT327727:FBU327727 FKP327727:FLQ327727 FUL327727:FVM327727 GEH327727:GFI327727 GOD327727:GPE327727 GXZ327727:GZA327727 HHV327727:HIW327727 HRR327727:HSS327727 IBN327727:ICO327727 ILJ327727:IMK327727 IVF327727:IWG327727 JFB327727:JGC327727 JOX327727:JPY327727 JYT327727:JZU327727 KIP327727:KJQ327727 KSL327727:KTM327727 LCH327727:LDI327727 LMD327727:LNE327727 LVZ327727:LXA327727 MFV327727:MGW327727 MPR327727:MQS327727 MZN327727:NAO327727 NJJ327727:NKK327727 NTF327727:NUG327727 ODB327727:OEC327727 OMX327727:ONY327727 OWT327727:OXU327727 PGP327727:PHQ327727 PQL327727:PRM327727 QAH327727:QBI327727 QKD327727:QLE327727 QTZ327727:QVA327727 RDV327727:REW327727 RNR327727:ROS327727 RXN327727:RYO327727 SHJ327727:SIK327727 SRF327727:SSG327727 TBB327727:TCC327727 TKX327727:TLY327727 TUT327727:TVU327727 UEP327727:UFQ327727 UOL327727:UPM327727 UYH327727:UZI327727 VID327727:VJE327727 VRZ327727:VTA327727 WBV327727:WCW327727 WLR327727:WMS327727 WVN327727:WWO327727 F393263:AG393263 JB393263:KC393263 SX393263:TY393263 ACT393263:ADU393263 AMP393263:ANQ393263 AWL393263:AXM393263 BGH393263:BHI393263 BQD393263:BRE393263 BZZ393263:CBA393263 CJV393263:CKW393263 CTR393263:CUS393263 DDN393263:DEO393263 DNJ393263:DOK393263 DXF393263:DYG393263 EHB393263:EIC393263 EQX393263:ERY393263 FAT393263:FBU393263 FKP393263:FLQ393263 FUL393263:FVM393263 GEH393263:GFI393263 GOD393263:GPE393263 GXZ393263:GZA393263 HHV393263:HIW393263 HRR393263:HSS393263 IBN393263:ICO393263 ILJ393263:IMK393263 IVF393263:IWG393263 JFB393263:JGC393263 JOX393263:JPY393263 JYT393263:JZU393263 KIP393263:KJQ393263 KSL393263:KTM393263 LCH393263:LDI393263 LMD393263:LNE393263 LVZ393263:LXA393263 MFV393263:MGW393263 MPR393263:MQS393263 MZN393263:NAO393263 NJJ393263:NKK393263 NTF393263:NUG393263 ODB393263:OEC393263 OMX393263:ONY393263 OWT393263:OXU393263 PGP393263:PHQ393263 PQL393263:PRM393263 QAH393263:QBI393263 QKD393263:QLE393263 QTZ393263:QVA393263 RDV393263:REW393263 RNR393263:ROS393263 RXN393263:RYO393263 SHJ393263:SIK393263 SRF393263:SSG393263 TBB393263:TCC393263 TKX393263:TLY393263 TUT393263:TVU393263 UEP393263:UFQ393263 UOL393263:UPM393263 UYH393263:UZI393263 VID393263:VJE393263 VRZ393263:VTA393263 WBV393263:WCW393263 WLR393263:WMS393263 WVN393263:WWO393263 F458799:AG458799 JB458799:KC458799 SX458799:TY458799 ACT458799:ADU458799 AMP458799:ANQ458799 AWL458799:AXM458799 BGH458799:BHI458799 BQD458799:BRE458799 BZZ458799:CBA458799 CJV458799:CKW458799 CTR458799:CUS458799 DDN458799:DEO458799 DNJ458799:DOK458799 DXF458799:DYG458799 EHB458799:EIC458799 EQX458799:ERY458799 FAT458799:FBU458799 FKP458799:FLQ458799 FUL458799:FVM458799 GEH458799:GFI458799 GOD458799:GPE458799 GXZ458799:GZA458799 HHV458799:HIW458799 HRR458799:HSS458799 IBN458799:ICO458799 ILJ458799:IMK458799 IVF458799:IWG458799 JFB458799:JGC458799 JOX458799:JPY458799 JYT458799:JZU458799 KIP458799:KJQ458799 KSL458799:KTM458799 LCH458799:LDI458799 LMD458799:LNE458799 LVZ458799:LXA458799 MFV458799:MGW458799 MPR458799:MQS458799 MZN458799:NAO458799 NJJ458799:NKK458799 NTF458799:NUG458799 ODB458799:OEC458799 OMX458799:ONY458799 OWT458799:OXU458799 PGP458799:PHQ458799 PQL458799:PRM458799 QAH458799:QBI458799 QKD458799:QLE458799 QTZ458799:QVA458799 RDV458799:REW458799 RNR458799:ROS458799 RXN458799:RYO458799 SHJ458799:SIK458799 SRF458799:SSG458799 TBB458799:TCC458799 TKX458799:TLY458799 TUT458799:TVU458799 UEP458799:UFQ458799 UOL458799:UPM458799 UYH458799:UZI458799 VID458799:VJE458799 VRZ458799:VTA458799 WBV458799:WCW458799 WLR458799:WMS458799 WVN458799:WWO458799 F524335:AG524335 JB524335:KC524335 SX524335:TY524335 ACT524335:ADU524335 AMP524335:ANQ524335 AWL524335:AXM524335 BGH524335:BHI524335 BQD524335:BRE524335 BZZ524335:CBA524335 CJV524335:CKW524335 CTR524335:CUS524335 DDN524335:DEO524335 DNJ524335:DOK524335 DXF524335:DYG524335 EHB524335:EIC524335 EQX524335:ERY524335 FAT524335:FBU524335 FKP524335:FLQ524335 FUL524335:FVM524335 GEH524335:GFI524335 GOD524335:GPE524335 GXZ524335:GZA524335 HHV524335:HIW524335 HRR524335:HSS524335 IBN524335:ICO524335 ILJ524335:IMK524335 IVF524335:IWG524335 JFB524335:JGC524335 JOX524335:JPY524335 JYT524335:JZU524335 KIP524335:KJQ524335 KSL524335:KTM524335 LCH524335:LDI524335 LMD524335:LNE524335 LVZ524335:LXA524335 MFV524335:MGW524335 MPR524335:MQS524335 MZN524335:NAO524335 NJJ524335:NKK524335 NTF524335:NUG524335 ODB524335:OEC524335 OMX524335:ONY524335 OWT524335:OXU524335 PGP524335:PHQ524335 PQL524335:PRM524335 QAH524335:QBI524335 QKD524335:QLE524335 QTZ524335:QVA524335 RDV524335:REW524335 RNR524335:ROS524335 RXN524335:RYO524335 SHJ524335:SIK524335 SRF524335:SSG524335 TBB524335:TCC524335 TKX524335:TLY524335 TUT524335:TVU524335 UEP524335:UFQ524335 UOL524335:UPM524335 UYH524335:UZI524335 VID524335:VJE524335 VRZ524335:VTA524335 WBV524335:WCW524335 WLR524335:WMS524335 WVN524335:WWO524335 F589871:AG589871 JB589871:KC589871 SX589871:TY589871 ACT589871:ADU589871 AMP589871:ANQ589871 AWL589871:AXM589871 BGH589871:BHI589871 BQD589871:BRE589871 BZZ589871:CBA589871 CJV589871:CKW589871 CTR589871:CUS589871 DDN589871:DEO589871 DNJ589871:DOK589871 DXF589871:DYG589871 EHB589871:EIC589871 EQX589871:ERY589871 FAT589871:FBU589871 FKP589871:FLQ589871 FUL589871:FVM589871 GEH589871:GFI589871 GOD589871:GPE589871 GXZ589871:GZA589871 HHV589871:HIW589871 HRR589871:HSS589871 IBN589871:ICO589871 ILJ589871:IMK589871 IVF589871:IWG589871 JFB589871:JGC589871 JOX589871:JPY589871 JYT589871:JZU589871 KIP589871:KJQ589871 KSL589871:KTM589871 LCH589871:LDI589871 LMD589871:LNE589871 LVZ589871:LXA589871 MFV589871:MGW589871 MPR589871:MQS589871 MZN589871:NAO589871 NJJ589871:NKK589871 NTF589871:NUG589871 ODB589871:OEC589871 OMX589871:ONY589871 OWT589871:OXU589871 PGP589871:PHQ589871 PQL589871:PRM589871 QAH589871:QBI589871 QKD589871:QLE589871 QTZ589871:QVA589871 RDV589871:REW589871 RNR589871:ROS589871 RXN589871:RYO589871 SHJ589871:SIK589871 SRF589871:SSG589871 TBB589871:TCC589871 TKX589871:TLY589871 TUT589871:TVU589871 UEP589871:UFQ589871 UOL589871:UPM589871 UYH589871:UZI589871 VID589871:VJE589871 VRZ589871:VTA589871 WBV589871:WCW589871 WLR589871:WMS589871 WVN589871:WWO589871 F655407:AG655407 JB655407:KC655407 SX655407:TY655407 ACT655407:ADU655407 AMP655407:ANQ655407 AWL655407:AXM655407 BGH655407:BHI655407 BQD655407:BRE655407 BZZ655407:CBA655407 CJV655407:CKW655407 CTR655407:CUS655407 DDN655407:DEO655407 DNJ655407:DOK655407 DXF655407:DYG655407 EHB655407:EIC655407 EQX655407:ERY655407 FAT655407:FBU655407 FKP655407:FLQ655407 FUL655407:FVM655407 GEH655407:GFI655407 GOD655407:GPE655407 GXZ655407:GZA655407 HHV655407:HIW655407 HRR655407:HSS655407 IBN655407:ICO655407 ILJ655407:IMK655407 IVF655407:IWG655407 JFB655407:JGC655407 JOX655407:JPY655407 JYT655407:JZU655407 KIP655407:KJQ655407 KSL655407:KTM655407 LCH655407:LDI655407 LMD655407:LNE655407 LVZ655407:LXA655407 MFV655407:MGW655407 MPR655407:MQS655407 MZN655407:NAO655407 NJJ655407:NKK655407 NTF655407:NUG655407 ODB655407:OEC655407 OMX655407:ONY655407 OWT655407:OXU655407 PGP655407:PHQ655407 PQL655407:PRM655407 QAH655407:QBI655407 QKD655407:QLE655407 QTZ655407:QVA655407 RDV655407:REW655407 RNR655407:ROS655407 RXN655407:RYO655407 SHJ655407:SIK655407 SRF655407:SSG655407 TBB655407:TCC655407 TKX655407:TLY655407 TUT655407:TVU655407 UEP655407:UFQ655407 UOL655407:UPM655407 UYH655407:UZI655407 VID655407:VJE655407 VRZ655407:VTA655407 WBV655407:WCW655407 WLR655407:WMS655407 WVN655407:WWO655407 F720943:AG720943 JB720943:KC720943 SX720943:TY720943 ACT720943:ADU720943 AMP720943:ANQ720943 AWL720943:AXM720943 BGH720943:BHI720943 BQD720943:BRE720943 BZZ720943:CBA720943 CJV720943:CKW720943 CTR720943:CUS720943 DDN720943:DEO720943 DNJ720943:DOK720943 DXF720943:DYG720943 EHB720943:EIC720943 EQX720943:ERY720943 FAT720943:FBU720943 FKP720943:FLQ720943 FUL720943:FVM720943 GEH720943:GFI720943 GOD720943:GPE720943 GXZ720943:GZA720943 HHV720943:HIW720943 HRR720943:HSS720943 IBN720943:ICO720943 ILJ720943:IMK720943 IVF720943:IWG720943 JFB720943:JGC720943 JOX720943:JPY720943 JYT720943:JZU720943 KIP720943:KJQ720943 KSL720943:KTM720943 LCH720943:LDI720943 LMD720943:LNE720943 LVZ720943:LXA720943 MFV720943:MGW720943 MPR720943:MQS720943 MZN720943:NAO720943 NJJ720943:NKK720943 NTF720943:NUG720943 ODB720943:OEC720943 OMX720943:ONY720943 OWT720943:OXU720943 PGP720943:PHQ720943 PQL720943:PRM720943 QAH720943:QBI720943 QKD720943:QLE720943 QTZ720943:QVA720943 RDV720943:REW720943 RNR720943:ROS720943 RXN720943:RYO720943 SHJ720943:SIK720943 SRF720943:SSG720943 TBB720943:TCC720943 TKX720943:TLY720943 TUT720943:TVU720943 UEP720943:UFQ720943 UOL720943:UPM720943 UYH720943:UZI720943 VID720943:VJE720943 VRZ720943:VTA720943 WBV720943:WCW720943 WLR720943:WMS720943 WVN720943:WWO720943 F786479:AG786479 JB786479:KC786479 SX786479:TY786479 ACT786479:ADU786479 AMP786479:ANQ786479 AWL786479:AXM786479 BGH786479:BHI786479 BQD786479:BRE786479 BZZ786479:CBA786479 CJV786479:CKW786479 CTR786479:CUS786479 DDN786479:DEO786479 DNJ786479:DOK786479 DXF786479:DYG786479 EHB786479:EIC786479 EQX786479:ERY786479 FAT786479:FBU786479 FKP786479:FLQ786479 FUL786479:FVM786479 GEH786479:GFI786479 GOD786479:GPE786479 GXZ786479:GZA786479 HHV786479:HIW786479 HRR786479:HSS786479 IBN786479:ICO786479 ILJ786479:IMK786479 IVF786479:IWG786479 JFB786479:JGC786479 JOX786479:JPY786479 JYT786479:JZU786479 KIP786479:KJQ786479 KSL786479:KTM786479 LCH786479:LDI786479 LMD786479:LNE786479 LVZ786479:LXA786479 MFV786479:MGW786479 MPR786479:MQS786479 MZN786479:NAO786479 NJJ786479:NKK786479 NTF786479:NUG786479 ODB786479:OEC786479 OMX786479:ONY786479 OWT786479:OXU786479 PGP786479:PHQ786479 PQL786479:PRM786479 QAH786479:QBI786479 QKD786479:QLE786479 QTZ786479:QVA786479 RDV786479:REW786479 RNR786479:ROS786479 RXN786479:RYO786479 SHJ786479:SIK786479 SRF786479:SSG786479 TBB786479:TCC786479 TKX786479:TLY786479 TUT786479:TVU786479 UEP786479:UFQ786479 UOL786479:UPM786479 UYH786479:UZI786479 VID786479:VJE786479 VRZ786479:VTA786479 WBV786479:WCW786479 WLR786479:WMS786479 WVN786479:WWO786479 F852015:AG852015 JB852015:KC852015 SX852015:TY852015 ACT852015:ADU852015 AMP852015:ANQ852015 AWL852015:AXM852015 BGH852015:BHI852015 BQD852015:BRE852015 BZZ852015:CBA852015 CJV852015:CKW852015 CTR852015:CUS852015 DDN852015:DEO852015 DNJ852015:DOK852015 DXF852015:DYG852015 EHB852015:EIC852015 EQX852015:ERY852015 FAT852015:FBU852015 FKP852015:FLQ852015 FUL852015:FVM852015 GEH852015:GFI852015 GOD852015:GPE852015 GXZ852015:GZA852015 HHV852015:HIW852015 HRR852015:HSS852015 IBN852015:ICO852015 ILJ852015:IMK852015 IVF852015:IWG852015 JFB852015:JGC852015 JOX852015:JPY852015 JYT852015:JZU852015 KIP852015:KJQ852015 KSL852015:KTM852015 LCH852015:LDI852015 LMD852015:LNE852015 LVZ852015:LXA852015 MFV852015:MGW852015 MPR852015:MQS852015 MZN852015:NAO852015 NJJ852015:NKK852015 NTF852015:NUG852015 ODB852015:OEC852015 OMX852015:ONY852015 OWT852015:OXU852015 PGP852015:PHQ852015 PQL852015:PRM852015 QAH852015:QBI852015 QKD852015:QLE852015 QTZ852015:QVA852015 RDV852015:REW852015 RNR852015:ROS852015 RXN852015:RYO852015 SHJ852015:SIK852015 SRF852015:SSG852015 TBB852015:TCC852015 TKX852015:TLY852015 TUT852015:TVU852015 UEP852015:UFQ852015 UOL852015:UPM852015 UYH852015:UZI852015 VID852015:VJE852015 VRZ852015:VTA852015 WBV852015:WCW852015 WLR852015:WMS852015 WVN852015:WWO852015 F917551:AG917551 JB917551:KC917551 SX917551:TY917551 ACT917551:ADU917551 AMP917551:ANQ917551 AWL917551:AXM917551 BGH917551:BHI917551 BQD917551:BRE917551 BZZ917551:CBA917551 CJV917551:CKW917551 CTR917551:CUS917551 DDN917551:DEO917551 DNJ917551:DOK917551 DXF917551:DYG917551 EHB917551:EIC917551 EQX917551:ERY917551 FAT917551:FBU917551 FKP917551:FLQ917551 FUL917551:FVM917551 GEH917551:GFI917551 GOD917551:GPE917551 GXZ917551:GZA917551 HHV917551:HIW917551 HRR917551:HSS917551 IBN917551:ICO917551 ILJ917551:IMK917551 IVF917551:IWG917551 JFB917551:JGC917551 JOX917551:JPY917551 JYT917551:JZU917551 KIP917551:KJQ917551 KSL917551:KTM917551 LCH917551:LDI917551 LMD917551:LNE917551 LVZ917551:LXA917551 MFV917551:MGW917551 MPR917551:MQS917551 MZN917551:NAO917551 NJJ917551:NKK917551 NTF917551:NUG917551 ODB917551:OEC917551 OMX917551:ONY917551 OWT917551:OXU917551 PGP917551:PHQ917551 PQL917551:PRM917551 QAH917551:QBI917551 QKD917551:QLE917551 QTZ917551:QVA917551 RDV917551:REW917551 RNR917551:ROS917551 RXN917551:RYO917551 SHJ917551:SIK917551 SRF917551:SSG917551 TBB917551:TCC917551 TKX917551:TLY917551 TUT917551:TVU917551 UEP917551:UFQ917551 UOL917551:UPM917551 UYH917551:UZI917551 VID917551:VJE917551 VRZ917551:VTA917551 WBV917551:WCW917551 WLR917551:WMS917551 WVN917551:WWO917551 H48:AH48"/>
    <dataValidation type="list" allowBlank="1" showDropDown="0" showInputMessage="1" showErrorMessage="0" sqref="C55:H55">
      <formula1>"支出命令番号:,コードNo:"</formula1>
    </dataValidation>
    <dataValidation type="list" allowBlank="1" showDropDown="0" showInputMessage="1" showErrorMessage="0" sqref="A8:L8">
      <formula1>"臼杵市水道事業"</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1266"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1267"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pageSetUpPr fitToPage="1"/>
  </sheetPr>
  <dimension ref="A2:BZ59"/>
  <sheetViews>
    <sheetView showGridLines="0" zoomScale="85" zoomScaleNormal="85" zoomScaleSheetLayoutView="95" workbookViewId="0">
      <selection activeCell="A8" sqref="A8:L8"/>
    </sheetView>
  </sheetViews>
  <sheetFormatPr defaultColWidth="2.375" defaultRowHeight="13.5"/>
  <cols>
    <col min="1" max="1" width="2.375" style="1"/>
    <col min="2" max="2" width="2" style="1" customWidth="1"/>
    <col min="3" max="3" width="3" style="1" customWidth="1"/>
    <col min="4" max="35" width="2.375" style="1"/>
    <col min="36" max="36" width="2.375" style="2"/>
    <col min="37" max="37" width="13.87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ht="14.25">
      <c r="V2" s="74" t="s">
        <v>91</v>
      </c>
      <c r="W2" s="74"/>
      <c r="X2" s="74"/>
      <c r="Y2" s="74"/>
      <c r="Z2" s="74"/>
      <c r="AA2" s="90" t="s">
        <v>6</v>
      </c>
      <c r="AB2" s="90"/>
      <c r="AC2" s="90"/>
      <c r="AD2" s="90"/>
      <c r="AE2" s="90"/>
      <c r="AF2" s="90"/>
      <c r="AG2" s="90"/>
      <c r="AH2" s="90"/>
      <c r="AI2" s="90"/>
      <c r="AK2" s="156" t="s">
        <v>90</v>
      </c>
      <c r="AZ2" s="163"/>
      <c r="BA2" s="159"/>
    </row>
    <row r="3" spans="1:78" ht="9.75" customHeight="1">
      <c r="AZ3" s="164"/>
      <c r="BA3" s="168"/>
    </row>
    <row r="4" spans="1:78" ht="9.75" customHeight="1">
      <c r="AZ4" s="164"/>
      <c r="BA4" s="168"/>
    </row>
    <row r="5" spans="1:78" s="4" customFormat="1" ht="24.75" customHeight="1">
      <c r="A5" s="5" t="s">
        <v>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01"/>
      <c r="AK5" s="101"/>
      <c r="AL5" s="101"/>
      <c r="AM5" s="101"/>
      <c r="AN5" s="101"/>
      <c r="AO5" s="101"/>
      <c r="AP5" s="101"/>
      <c r="AQ5" s="101"/>
      <c r="AR5" s="101"/>
      <c r="AS5" s="101"/>
      <c r="AT5" s="101"/>
      <c r="AU5" s="101"/>
      <c r="AV5" s="101"/>
      <c r="AW5" s="101"/>
      <c r="AX5" s="101"/>
      <c r="AY5" s="101"/>
      <c r="AZ5" s="164"/>
      <c r="BA5" s="168"/>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row>
    <row r="6" spans="1:78" ht="11.25" customHeight="1">
      <c r="AZ6" s="164"/>
      <c r="BA6" s="168"/>
    </row>
    <row r="7" spans="1:78" ht="9" customHeight="1">
      <c r="AZ7" s="164"/>
      <c r="BA7" s="168"/>
    </row>
    <row r="8" spans="1:78" ht="13.5" customHeight="1">
      <c r="A8" s="6"/>
      <c r="B8" s="6"/>
      <c r="C8" s="6"/>
      <c r="D8" s="6"/>
      <c r="E8" s="6"/>
      <c r="F8" s="6"/>
      <c r="G8" s="6"/>
      <c r="H8" s="6"/>
      <c r="I8" s="6"/>
      <c r="J8" s="6"/>
      <c r="K8" s="6"/>
      <c r="L8" s="6"/>
      <c r="AZ8" s="164"/>
      <c r="BA8" s="168"/>
    </row>
    <row r="9" spans="1:78">
      <c r="A9" s="7" t="s">
        <v>107</v>
      </c>
      <c r="B9" s="7"/>
      <c r="C9" s="7"/>
      <c r="D9" s="7"/>
      <c r="E9" s="7"/>
      <c r="F9" s="7"/>
      <c r="G9" s="7"/>
      <c r="H9" s="7"/>
      <c r="I9" s="7"/>
      <c r="J9" s="7"/>
      <c r="K9" s="7"/>
      <c r="L9" s="7"/>
      <c r="M9" s="1" t="s">
        <v>14</v>
      </c>
      <c r="AZ9" s="164"/>
      <c r="BA9" s="168"/>
    </row>
    <row r="10" spans="1:78">
      <c r="P10" s="24" t="s">
        <v>42</v>
      </c>
      <c r="Q10" s="24"/>
      <c r="R10" s="24"/>
      <c r="S10" s="24"/>
      <c r="T10" s="24"/>
      <c r="U10" s="24"/>
      <c r="AZ10" s="164"/>
      <c r="BA10" s="168"/>
    </row>
    <row r="11" spans="1:78">
      <c r="Q11" s="61" t="s">
        <v>25</v>
      </c>
      <c r="R11" s="61"/>
      <c r="S11" s="61"/>
      <c r="T11" s="61"/>
      <c r="U11" s="61"/>
      <c r="V11" s="75"/>
      <c r="W11" s="75"/>
      <c r="X11" s="75"/>
      <c r="Y11" s="75"/>
      <c r="Z11" s="75"/>
      <c r="AA11" s="75"/>
      <c r="AB11" s="75"/>
      <c r="AC11" s="75"/>
      <c r="AD11" s="75"/>
      <c r="AE11" s="75"/>
      <c r="AF11" s="75"/>
      <c r="AG11" s="75"/>
      <c r="AH11" s="75"/>
      <c r="AI11" s="100"/>
      <c r="AK11" s="122"/>
      <c r="AL11" s="122"/>
      <c r="AM11" s="122"/>
      <c r="AN11" s="122"/>
      <c r="AO11" s="122"/>
      <c r="AP11" s="122"/>
      <c r="AQ11" s="122"/>
      <c r="AR11" s="122"/>
      <c r="AS11" s="122"/>
      <c r="AT11" s="122"/>
      <c r="AU11" s="122"/>
      <c r="AV11" s="122"/>
      <c r="AW11" s="122"/>
      <c r="AX11" s="122"/>
      <c r="AY11" s="122"/>
      <c r="AZ11" s="122"/>
      <c r="BA11" s="122"/>
    </row>
    <row r="12" spans="1:78">
      <c r="V12" s="75"/>
      <c r="W12" s="75"/>
      <c r="X12" s="75"/>
      <c r="Y12" s="75"/>
      <c r="Z12" s="75"/>
      <c r="AA12" s="75"/>
      <c r="AB12" s="75"/>
      <c r="AC12" s="75"/>
      <c r="AD12" s="75"/>
      <c r="AE12" s="75"/>
      <c r="AF12" s="75"/>
      <c r="AG12" s="75"/>
      <c r="AH12" s="75"/>
      <c r="AI12" s="100"/>
      <c r="AK12" s="122"/>
      <c r="AL12" s="122"/>
      <c r="AM12" s="122"/>
      <c r="AN12" s="122"/>
      <c r="AO12" s="122"/>
      <c r="AP12" s="122"/>
      <c r="AQ12" s="122"/>
      <c r="AR12" s="122"/>
      <c r="AS12" s="122"/>
      <c r="AT12" s="122"/>
      <c r="AU12" s="122"/>
      <c r="AV12" s="122"/>
      <c r="AW12" s="122"/>
      <c r="AX12" s="122"/>
      <c r="AY12" s="122"/>
      <c r="AZ12" s="122"/>
      <c r="BA12" s="122"/>
    </row>
    <row r="13" spans="1:78" ht="15" customHeight="1">
      <c r="Q13" s="61" t="s">
        <v>21</v>
      </c>
      <c r="R13" s="61"/>
      <c r="S13" s="61"/>
      <c r="T13" s="61"/>
      <c r="U13" s="61"/>
      <c r="V13" s="76"/>
      <c r="W13" s="76"/>
      <c r="X13" s="76"/>
      <c r="Y13" s="76"/>
      <c r="Z13" s="76"/>
      <c r="AA13" s="76"/>
      <c r="AB13" s="76"/>
      <c r="AC13" s="76"/>
      <c r="AD13" s="76"/>
      <c r="AE13" s="76"/>
      <c r="AF13" s="76"/>
      <c r="AG13" s="76"/>
      <c r="AH13" s="76"/>
      <c r="AI13" s="76"/>
      <c r="AK13" s="122"/>
      <c r="AL13" s="122"/>
      <c r="AM13" s="122"/>
      <c r="AN13" s="122"/>
      <c r="AO13" s="122"/>
      <c r="AP13" s="122"/>
      <c r="AQ13" s="122"/>
      <c r="AR13" s="122"/>
      <c r="AS13" s="122"/>
      <c r="AT13" s="122"/>
      <c r="AU13" s="122"/>
      <c r="AV13" s="122"/>
      <c r="AW13" s="122"/>
      <c r="AX13" s="122"/>
      <c r="AY13" s="122"/>
      <c r="AZ13" s="122"/>
      <c r="BA13" s="122"/>
    </row>
    <row r="14" spans="1:78" ht="15" customHeight="1">
      <c r="Q14" s="61" t="s">
        <v>24</v>
      </c>
      <c r="R14" s="61"/>
      <c r="S14" s="61"/>
      <c r="T14" s="61"/>
      <c r="U14" s="61"/>
      <c r="V14" s="77"/>
      <c r="W14" s="77"/>
      <c r="X14" s="77"/>
      <c r="Y14" s="77"/>
      <c r="Z14" s="77"/>
      <c r="AA14" s="77"/>
      <c r="AB14" s="77"/>
      <c r="AC14" s="77"/>
      <c r="AD14" s="77"/>
      <c r="AE14" s="77"/>
      <c r="AF14" s="77"/>
      <c r="AG14" s="77"/>
      <c r="AH14" s="96" t="s">
        <v>15</v>
      </c>
      <c r="AI14" s="54"/>
      <c r="AZ14" s="163"/>
      <c r="BA14" s="159"/>
    </row>
    <row r="15" spans="1:78" ht="15" customHeight="1">
      <c r="Q15" s="145"/>
      <c r="R15" s="145"/>
      <c r="S15" s="145"/>
      <c r="T15" s="145"/>
      <c r="U15" s="145"/>
      <c r="V15" s="46"/>
      <c r="W15" s="46"/>
      <c r="X15" s="46"/>
      <c r="Y15" s="46"/>
      <c r="Z15" s="46"/>
      <c r="AA15" s="46"/>
      <c r="AB15" s="46"/>
      <c r="AC15" s="46"/>
      <c r="AD15" s="46"/>
      <c r="AE15" s="46"/>
      <c r="AF15" s="46"/>
      <c r="AG15" s="46"/>
      <c r="AH15" s="46"/>
      <c r="AK15" s="102" t="s">
        <v>54</v>
      </c>
    </row>
    <row r="16" spans="1:78">
      <c r="B16" s="12" t="s">
        <v>0</v>
      </c>
      <c r="C16" s="12"/>
      <c r="D16" s="12"/>
      <c r="E16" s="12"/>
      <c r="F16" s="12"/>
      <c r="G16" s="12"/>
      <c r="H16" s="12"/>
      <c r="I16" s="12"/>
      <c r="J16" s="12"/>
      <c r="K16" s="12"/>
      <c r="L16" s="12"/>
      <c r="M16" s="12"/>
      <c r="N16" s="12"/>
      <c r="AK16" s="103"/>
      <c r="AL16" s="103"/>
      <c r="AM16" s="103"/>
      <c r="AN16" s="103"/>
      <c r="AO16" s="103"/>
      <c r="AP16" s="103"/>
      <c r="AQ16" s="103"/>
      <c r="AR16" s="103"/>
      <c r="AS16" s="103"/>
      <c r="AT16" s="103"/>
      <c r="AU16" s="103"/>
      <c r="AV16" s="103"/>
      <c r="AW16" s="103"/>
      <c r="AX16" s="103"/>
      <c r="AY16" s="103"/>
      <c r="AZ16" s="103"/>
      <c r="BA16" s="103"/>
    </row>
    <row r="17" spans="1:53" ht="11.25" customHeight="1">
      <c r="AK17" s="103"/>
      <c r="AL17" s="103"/>
      <c r="AM17" s="103"/>
      <c r="AN17" s="103"/>
      <c r="AO17" s="103"/>
      <c r="AP17" s="103"/>
      <c r="AQ17" s="103"/>
      <c r="AR17" s="103"/>
      <c r="AS17" s="103"/>
      <c r="AT17" s="103"/>
      <c r="AU17" s="103"/>
      <c r="AV17" s="103"/>
      <c r="AW17" s="103"/>
      <c r="AX17" s="103"/>
      <c r="AY17" s="103"/>
      <c r="AZ17" s="103"/>
      <c r="BA17" s="103"/>
    </row>
    <row r="18" spans="1:53" ht="24.75" customHeight="1">
      <c r="A18" s="8"/>
      <c r="B18" s="8"/>
      <c r="C18" s="8"/>
      <c r="D18" s="32" t="s">
        <v>5</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57"/>
      <c r="AL18" s="159"/>
      <c r="AM18" s="159"/>
      <c r="AN18" s="159"/>
      <c r="AO18" s="159"/>
      <c r="AP18" s="159"/>
      <c r="AQ18" s="159"/>
      <c r="AR18" s="159"/>
      <c r="AS18" s="159"/>
      <c r="AT18" s="159"/>
      <c r="AU18" s="159"/>
      <c r="AV18" s="159"/>
      <c r="AW18" s="159"/>
      <c r="AX18" s="159"/>
      <c r="AY18" s="159"/>
      <c r="AZ18" s="165" t="s">
        <v>89</v>
      </c>
      <c r="BA18" s="159"/>
    </row>
    <row r="19" spans="1:53" ht="24" customHeight="1">
      <c r="D19" s="135"/>
      <c r="E19" s="135"/>
      <c r="F19" s="135"/>
      <c r="G19" s="135"/>
      <c r="H19" s="135"/>
      <c r="I19" s="142"/>
      <c r="J19" s="142"/>
      <c r="K19" s="143"/>
      <c r="L19" s="143"/>
      <c r="M19" s="143"/>
      <c r="N19" s="143"/>
      <c r="O19" s="143"/>
      <c r="P19" s="143"/>
      <c r="Q19" s="143"/>
      <c r="R19" s="143"/>
      <c r="S19" s="143"/>
      <c r="T19" s="143"/>
      <c r="U19" s="147"/>
      <c r="V19" s="147"/>
      <c r="W19" s="147"/>
      <c r="X19" s="147"/>
      <c r="Y19" s="135"/>
      <c r="Z19" s="135"/>
      <c r="AA19" s="135"/>
      <c r="AB19" s="135"/>
      <c r="AC19" s="135"/>
      <c r="AD19" s="153"/>
      <c r="AE19" s="153"/>
      <c r="AF19" s="154"/>
      <c r="AK19" s="158"/>
      <c r="AL19" s="159"/>
      <c r="AM19" s="159"/>
      <c r="AN19" s="159"/>
      <c r="AO19" s="159"/>
      <c r="AP19" s="159"/>
      <c r="AQ19" s="159"/>
      <c r="AR19" s="159"/>
      <c r="AS19" s="159"/>
      <c r="AT19" s="159"/>
      <c r="AU19" s="159"/>
      <c r="AV19" s="159"/>
      <c r="AW19" s="159"/>
      <c r="AX19" s="159"/>
      <c r="AY19" s="159"/>
      <c r="AZ19" s="166" t="s">
        <v>88</v>
      </c>
      <c r="BA19" s="159"/>
    </row>
    <row r="20" spans="1:53">
      <c r="AK20" s="102"/>
    </row>
    <row r="21" spans="1:53">
      <c r="B21" s="13" t="str">
        <f>"ただし、次の"&amp;AZ19&amp;"の"</f>
        <v>ただし、次の工事の</v>
      </c>
      <c r="C21" s="13"/>
      <c r="D21" s="13"/>
      <c r="E21" s="13"/>
      <c r="F21" s="13"/>
      <c r="G21" s="13"/>
      <c r="H21" s="13"/>
      <c r="I21" s="13"/>
      <c r="J21" s="13"/>
      <c r="K21" s="54"/>
      <c r="L21" s="12" t="str">
        <f>RIGHT($A$5,LEN($A$5)-4)&amp;"　 として"</f>
        <v>（　　　　　　　　　　 ）　 として</v>
      </c>
      <c r="M21" s="12"/>
      <c r="N21" s="12"/>
      <c r="O21" s="12"/>
      <c r="P21" s="12"/>
      <c r="Q21" s="12"/>
      <c r="R21" s="12"/>
      <c r="S21" s="12"/>
      <c r="T21" s="12"/>
      <c r="U21" s="12"/>
      <c r="V21" s="12"/>
      <c r="W21" s="12"/>
      <c r="Y21" s="88"/>
      <c r="Z21" s="88"/>
      <c r="AA21" s="88"/>
    </row>
    <row r="22" spans="1:53">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K22" s="106" t="s">
        <v>79</v>
      </c>
    </row>
    <row r="23" spans="1:53" ht="19.5" customHeight="1">
      <c r="B23" s="129" t="str">
        <f>AZ19&amp;"名:"</f>
        <v>工事名:</v>
      </c>
      <c r="C23" s="129"/>
      <c r="D23" s="129"/>
      <c r="E23" s="129"/>
      <c r="F23" s="129"/>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K23" s="107" t="s">
        <v>80</v>
      </c>
    </row>
    <row r="24" spans="1:53" ht="10.5" customHeight="1">
      <c r="B24" s="26"/>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row>
    <row r="25" spans="1:53" ht="19.5" customHeight="1">
      <c r="B25" s="130" t="s">
        <v>33</v>
      </c>
      <c r="C25" s="130"/>
      <c r="D25" s="130"/>
      <c r="E25" s="130"/>
      <c r="F25" s="130"/>
      <c r="G25" s="138" t="s">
        <v>6</v>
      </c>
      <c r="H25" s="138"/>
      <c r="I25" s="138"/>
      <c r="J25" s="138"/>
      <c r="K25" s="138"/>
      <c r="L25" s="138"/>
      <c r="M25" s="138"/>
      <c r="N25" s="138"/>
      <c r="O25" s="138"/>
      <c r="P25" s="138"/>
      <c r="Q25" s="138"/>
      <c r="R25" s="146"/>
      <c r="S25" s="146"/>
      <c r="T25" s="146"/>
      <c r="U25" s="146"/>
      <c r="V25" s="146"/>
      <c r="W25" s="146"/>
      <c r="X25" s="146"/>
      <c r="Y25" s="146"/>
      <c r="Z25" s="146"/>
      <c r="AA25" s="146"/>
      <c r="AB25" s="146"/>
      <c r="AC25" s="146"/>
      <c r="AD25" s="146"/>
      <c r="AE25" s="146"/>
      <c r="AF25" s="146"/>
      <c r="AG25" s="146"/>
      <c r="AH25" s="146"/>
      <c r="AK25" s="102" t="s">
        <v>103</v>
      </c>
    </row>
    <row r="26" spans="1:53">
      <c r="B26" s="55"/>
      <c r="C26" s="55"/>
      <c r="D26" s="55"/>
      <c r="E26" s="55"/>
      <c r="F26" s="136"/>
      <c r="G26" s="139"/>
      <c r="H26" s="139"/>
      <c r="I26" s="139"/>
      <c r="J26" s="139"/>
      <c r="K26" s="139"/>
      <c r="L26" s="139"/>
      <c r="M26" s="139"/>
      <c r="N26" s="139"/>
      <c r="O26" s="55"/>
      <c r="P26" s="55"/>
      <c r="Q26" s="55"/>
      <c r="R26" s="55"/>
      <c r="S26" s="55"/>
      <c r="T26" s="55"/>
      <c r="U26" s="55"/>
      <c r="V26" s="55"/>
      <c r="W26" s="55"/>
      <c r="X26" s="55"/>
      <c r="Y26" s="55"/>
      <c r="Z26" s="55"/>
      <c r="AA26" s="55"/>
      <c r="AB26" s="55"/>
      <c r="AC26" s="55"/>
      <c r="AD26" s="55"/>
      <c r="AE26" s="55"/>
      <c r="AF26" s="55"/>
      <c r="AG26" s="55"/>
      <c r="AH26" s="55"/>
      <c r="AK26" s="159"/>
      <c r="AL26" s="159"/>
      <c r="AM26" s="159"/>
      <c r="AN26" s="159"/>
      <c r="AO26" s="159"/>
      <c r="AP26" s="159"/>
      <c r="AQ26" s="159"/>
      <c r="AR26" s="159"/>
      <c r="AS26" s="159"/>
      <c r="AT26" s="159"/>
      <c r="AU26" s="159"/>
      <c r="AV26" s="159"/>
      <c r="AW26" s="159"/>
      <c r="AX26" s="159"/>
      <c r="AY26" s="159"/>
      <c r="AZ26" s="163"/>
      <c r="BA26" s="159"/>
    </row>
    <row r="27" spans="1:53">
      <c r="B27" s="55"/>
      <c r="C27" s="55"/>
      <c r="D27" s="55"/>
      <c r="E27" s="55"/>
      <c r="F27" s="55"/>
      <c r="G27" s="55"/>
      <c r="H27" s="55"/>
      <c r="I27" s="55"/>
      <c r="J27" s="55"/>
      <c r="K27" s="55"/>
      <c r="L27" s="55"/>
      <c r="M27" s="55"/>
      <c r="N27" s="55"/>
      <c r="O27" s="55"/>
      <c r="P27" s="55"/>
      <c r="Q27" s="55"/>
      <c r="R27" s="55"/>
      <c r="S27" s="55"/>
      <c r="T27" s="55"/>
      <c r="U27" s="55"/>
      <c r="V27" s="55"/>
      <c r="W27" s="55"/>
      <c r="X27" s="55"/>
      <c r="Y27" s="151"/>
      <c r="Z27" s="151"/>
      <c r="AA27" s="151"/>
      <c r="AB27" s="151"/>
      <c r="AC27" s="151"/>
      <c r="AD27" s="151"/>
      <c r="AE27" s="151"/>
      <c r="AF27" s="151"/>
      <c r="AG27" s="151"/>
      <c r="AH27" s="151"/>
      <c r="AK27" s="159"/>
      <c r="AL27" s="159"/>
      <c r="AM27" s="159"/>
      <c r="AN27" s="159"/>
      <c r="AO27" s="159"/>
      <c r="AP27" s="159"/>
      <c r="AQ27" s="159"/>
      <c r="AR27" s="159"/>
      <c r="AS27" s="159"/>
      <c r="AT27" s="159"/>
      <c r="AU27" s="159"/>
      <c r="AV27" s="159"/>
      <c r="AW27" s="159"/>
      <c r="AX27" s="159"/>
      <c r="AY27" s="159"/>
      <c r="AZ27" s="163"/>
      <c r="BA27" s="159"/>
    </row>
    <row r="28" spans="1:53" ht="14.25">
      <c r="B28" s="130" t="s">
        <v>44</v>
      </c>
      <c r="C28" s="130"/>
      <c r="D28" s="130"/>
      <c r="E28" s="130"/>
      <c r="F28" s="130"/>
      <c r="G28" s="130"/>
      <c r="H28" s="140"/>
      <c r="I28" s="140"/>
      <c r="J28" s="140"/>
      <c r="K28" s="140"/>
      <c r="L28" s="140"/>
      <c r="M28" s="56" t="str">
        <f>IF(N28="","\","")</f>
        <v>\</v>
      </c>
      <c r="N28" s="59"/>
      <c r="O28" s="59"/>
      <c r="P28" s="59"/>
      <c r="Q28" s="59"/>
      <c r="R28" s="59"/>
      <c r="S28" s="59"/>
      <c r="T28" s="59"/>
      <c r="U28" s="59"/>
      <c r="V28" s="59"/>
      <c r="W28" s="59"/>
      <c r="X28" s="150"/>
      <c r="Y28" s="140"/>
      <c r="Z28" s="140"/>
      <c r="AA28" s="140"/>
      <c r="AB28" s="140"/>
      <c r="AC28" s="140"/>
      <c r="AD28" s="140"/>
      <c r="AE28" s="140"/>
      <c r="AF28" s="140"/>
      <c r="AG28" s="140"/>
      <c r="AH28" s="140"/>
      <c r="AK28" s="160"/>
      <c r="AL28" s="160"/>
      <c r="AM28" s="160"/>
      <c r="AN28" s="160"/>
      <c r="AO28" s="160"/>
      <c r="AP28" s="160"/>
      <c r="AQ28" s="160"/>
      <c r="AR28" s="160"/>
      <c r="AS28" s="160"/>
      <c r="AT28" s="160"/>
      <c r="AU28" s="160"/>
      <c r="AV28" s="160"/>
      <c r="AW28" s="160"/>
      <c r="AX28" s="160"/>
      <c r="AY28" s="160"/>
      <c r="AZ28" s="167"/>
      <c r="BA28" s="159"/>
    </row>
    <row r="29" spans="1:53" ht="14.25">
      <c r="B29" s="130"/>
      <c r="C29" s="130"/>
      <c r="D29" s="130"/>
      <c r="E29" s="130"/>
      <c r="F29" s="130"/>
      <c r="G29" s="130"/>
      <c r="H29" s="141"/>
      <c r="I29" s="141"/>
      <c r="J29" s="141"/>
      <c r="K29" s="141"/>
      <c r="L29" s="141"/>
      <c r="M29" s="55"/>
      <c r="N29" s="144"/>
      <c r="O29" s="144"/>
      <c r="P29" s="144"/>
      <c r="Q29" s="144"/>
      <c r="R29" s="144"/>
      <c r="S29" s="144"/>
      <c r="T29" s="144"/>
      <c r="U29" s="144"/>
      <c r="V29" s="144"/>
      <c r="W29" s="144"/>
      <c r="X29" s="55"/>
      <c r="Y29" s="55"/>
      <c r="Z29" s="55"/>
      <c r="AA29" s="55"/>
      <c r="AB29" s="55"/>
      <c r="AC29" s="55"/>
      <c r="AD29" s="55"/>
      <c r="AE29" s="55"/>
      <c r="AF29" s="55"/>
      <c r="AG29" s="55"/>
      <c r="AH29" s="55"/>
      <c r="AK29" s="160"/>
      <c r="AL29" s="160"/>
      <c r="AM29" s="160"/>
      <c r="AN29" s="160"/>
      <c r="AO29" s="160"/>
      <c r="AP29" s="160"/>
      <c r="AQ29" s="160"/>
      <c r="AR29" s="160"/>
      <c r="AS29" s="160"/>
      <c r="AT29" s="160"/>
      <c r="AU29" s="160"/>
      <c r="AV29" s="160"/>
      <c r="AW29" s="160"/>
      <c r="AX29" s="160"/>
      <c r="AY29" s="160"/>
      <c r="AZ29" s="163"/>
      <c r="BA29" s="159"/>
    </row>
    <row r="30" spans="1:53" ht="14.25">
      <c r="B30" s="131" t="str">
        <f>IF(COUNTIF($A$5,"*契約保証金還付*")=1,"契約保証額","前払金額")</f>
        <v>前払金額</v>
      </c>
      <c r="C30" s="131"/>
      <c r="D30" s="131"/>
      <c r="E30" s="131"/>
      <c r="F30" s="131"/>
      <c r="G30" s="131"/>
      <c r="H30" s="140"/>
      <c r="I30" s="140"/>
      <c r="J30" s="140"/>
      <c r="K30" s="140"/>
      <c r="L30" s="140"/>
      <c r="M30" s="56" t="str">
        <f>IF(N30="","\","")</f>
        <v>\</v>
      </c>
      <c r="N30" s="59"/>
      <c r="O30" s="59"/>
      <c r="P30" s="59"/>
      <c r="Q30" s="59"/>
      <c r="R30" s="59"/>
      <c r="S30" s="59"/>
      <c r="T30" s="59"/>
      <c r="U30" s="59"/>
      <c r="V30" s="59"/>
      <c r="W30" s="59"/>
      <c r="X30" s="84"/>
      <c r="Y30" s="140"/>
      <c r="Z30" s="140"/>
      <c r="AA30" s="140"/>
      <c r="AB30" s="140"/>
      <c r="AC30" s="140"/>
      <c r="AD30" s="140"/>
      <c r="AE30" s="140"/>
      <c r="AF30" s="140"/>
      <c r="AG30" s="140"/>
      <c r="AH30" s="140"/>
      <c r="AK30" s="2" t="s">
        <v>96</v>
      </c>
      <c r="AL30" s="159"/>
      <c r="AM30" s="159"/>
      <c r="AN30" s="159"/>
      <c r="AO30" s="159"/>
      <c r="AP30" s="159"/>
      <c r="AQ30" s="159"/>
      <c r="AR30" s="159"/>
      <c r="AS30" s="159"/>
      <c r="AT30" s="159"/>
      <c r="AU30" s="159"/>
      <c r="AV30" s="159"/>
      <c r="AW30" s="159"/>
      <c r="AX30" s="159"/>
      <c r="AY30" s="159"/>
      <c r="AZ30" s="163"/>
      <c r="BA30" s="159"/>
    </row>
    <row r="31" spans="1:53" ht="14.25">
      <c r="B31" s="132"/>
      <c r="C31" s="132"/>
      <c r="D31" s="132"/>
      <c r="E31" s="132"/>
      <c r="F31" s="132"/>
      <c r="G31" s="132"/>
      <c r="H31" s="132"/>
      <c r="I31" s="132"/>
      <c r="J31" s="132"/>
      <c r="K31" s="132"/>
      <c r="L31" s="132"/>
      <c r="M31" s="58"/>
      <c r="N31" s="144"/>
      <c r="O31" s="144"/>
      <c r="P31" s="144"/>
      <c r="Q31" s="144"/>
      <c r="R31" s="144"/>
      <c r="S31" s="144"/>
      <c r="T31" s="144"/>
      <c r="U31" s="144"/>
      <c r="V31" s="144"/>
      <c r="W31" s="144"/>
      <c r="X31" s="55"/>
      <c r="Y31" s="55"/>
      <c r="Z31" s="55"/>
      <c r="AA31" s="55"/>
      <c r="AB31" s="55"/>
      <c r="AC31" s="55"/>
      <c r="AD31" s="55"/>
      <c r="AE31" s="55"/>
      <c r="AF31" s="55"/>
      <c r="AG31" s="55"/>
      <c r="AH31" s="55"/>
      <c r="AK31" s="159"/>
      <c r="AL31" s="159"/>
      <c r="AM31" s="159"/>
      <c r="AN31" s="159"/>
      <c r="AO31" s="159"/>
      <c r="AP31" s="159"/>
      <c r="AQ31" s="159"/>
      <c r="AR31" s="159"/>
      <c r="AS31" s="159"/>
      <c r="AT31" s="159"/>
      <c r="AU31" s="159"/>
      <c r="AV31" s="159"/>
      <c r="AW31" s="159"/>
      <c r="AX31" s="159"/>
      <c r="AY31" s="159"/>
      <c r="AZ31" s="163"/>
      <c r="BA31" s="159"/>
    </row>
    <row r="32" spans="1:53" ht="14.25">
      <c r="B32" s="133" t="s">
        <v>7</v>
      </c>
      <c r="C32" s="133"/>
      <c r="D32" s="133"/>
      <c r="E32" s="133"/>
      <c r="F32" s="133"/>
      <c r="G32" s="133"/>
      <c r="H32" s="140"/>
      <c r="I32" s="140"/>
      <c r="J32" s="140"/>
      <c r="K32" s="140"/>
      <c r="L32" s="140"/>
      <c r="M32" s="56" t="str">
        <f>IF(N32="","\","")</f>
        <v>\</v>
      </c>
      <c r="N32" s="59"/>
      <c r="O32" s="59"/>
      <c r="P32" s="59"/>
      <c r="Q32" s="59"/>
      <c r="R32" s="59"/>
      <c r="S32" s="59"/>
      <c r="T32" s="59"/>
      <c r="U32" s="59"/>
      <c r="V32" s="59"/>
      <c r="W32" s="59"/>
      <c r="X32" s="84"/>
      <c r="Y32" s="140"/>
      <c r="Z32" s="140"/>
      <c r="AA32" s="140"/>
      <c r="AB32" s="140"/>
      <c r="AC32" s="140"/>
      <c r="AD32" s="140"/>
      <c r="AE32" s="140"/>
      <c r="AF32" s="140"/>
      <c r="AG32" s="140"/>
      <c r="AH32" s="140"/>
      <c r="AK32" s="2" t="s">
        <v>97</v>
      </c>
    </row>
    <row r="33" spans="2:78" ht="14.25">
      <c r="B33" s="130"/>
      <c r="C33" s="130"/>
      <c r="D33" s="130"/>
      <c r="E33" s="130"/>
      <c r="F33" s="130"/>
      <c r="G33" s="130"/>
      <c r="H33" s="141"/>
      <c r="I33" s="141"/>
      <c r="J33" s="141"/>
      <c r="K33" s="141"/>
      <c r="L33" s="141"/>
      <c r="M33" s="58"/>
      <c r="N33" s="144"/>
      <c r="O33" s="144"/>
      <c r="P33" s="144"/>
      <c r="Q33" s="144"/>
      <c r="R33" s="144"/>
      <c r="S33" s="144"/>
      <c r="T33" s="144"/>
      <c r="U33" s="144"/>
      <c r="V33" s="144"/>
      <c r="W33" s="144"/>
      <c r="X33" s="55"/>
      <c r="Y33" s="55"/>
      <c r="Z33" s="55"/>
      <c r="AA33" s="55"/>
      <c r="AB33" s="55"/>
      <c r="AC33" s="55"/>
      <c r="AD33" s="55"/>
      <c r="AE33" s="55"/>
      <c r="AF33" s="55"/>
      <c r="AG33" s="55"/>
      <c r="AH33" s="55"/>
    </row>
    <row r="34" spans="2:78" ht="14.25">
      <c r="B34" s="133" t="s">
        <v>10</v>
      </c>
      <c r="C34" s="133"/>
      <c r="D34" s="133"/>
      <c r="E34" s="133"/>
      <c r="F34" s="133"/>
      <c r="G34" s="133"/>
      <c r="H34" s="140"/>
      <c r="I34" s="140"/>
      <c r="J34" s="140"/>
      <c r="K34" s="140"/>
      <c r="L34" s="140"/>
      <c r="M34" s="56" t="str">
        <f>IF(N34="","\","")</f>
        <v>\</v>
      </c>
      <c r="N34" s="59"/>
      <c r="O34" s="59"/>
      <c r="P34" s="59"/>
      <c r="Q34" s="59"/>
      <c r="R34" s="59"/>
      <c r="S34" s="59"/>
      <c r="T34" s="59"/>
      <c r="U34" s="59"/>
      <c r="V34" s="59"/>
      <c r="W34" s="59"/>
      <c r="X34" s="84"/>
      <c r="Y34" s="140"/>
      <c r="Z34" s="140"/>
      <c r="AA34" s="140"/>
      <c r="AB34" s="140"/>
      <c r="AC34" s="140"/>
      <c r="AD34" s="140"/>
      <c r="AE34" s="140"/>
      <c r="AF34" s="140"/>
      <c r="AG34" s="140"/>
      <c r="AH34" s="140"/>
    </row>
    <row r="35" spans="2:78">
      <c r="B35" s="134"/>
      <c r="C35" s="55"/>
      <c r="D35" s="55"/>
      <c r="E35" s="55"/>
      <c r="F35" s="55"/>
      <c r="G35" s="55"/>
      <c r="H35" s="55"/>
      <c r="I35" s="55"/>
      <c r="J35" s="55"/>
      <c r="K35" s="55"/>
      <c r="L35" s="55"/>
      <c r="M35" s="58"/>
      <c r="N35" s="58"/>
      <c r="O35" s="58"/>
      <c r="P35" s="58"/>
      <c r="Q35" s="58"/>
      <c r="R35" s="58"/>
      <c r="S35" s="58"/>
      <c r="T35" s="58"/>
      <c r="U35" s="58"/>
      <c r="V35" s="58"/>
      <c r="W35" s="84"/>
      <c r="X35" s="84"/>
      <c r="Y35" s="84"/>
      <c r="Z35" s="84"/>
      <c r="AA35" s="55"/>
      <c r="AB35" s="55"/>
      <c r="AC35" s="55"/>
      <c r="AD35" s="55"/>
      <c r="AE35" s="55"/>
      <c r="AF35" s="55"/>
      <c r="AG35" s="55"/>
      <c r="AH35" s="55"/>
    </row>
    <row r="36" spans="2:78">
      <c r="B36" s="22" t="s">
        <v>105</v>
      </c>
      <c r="C36" s="22"/>
      <c r="D36" s="22"/>
      <c r="E36" s="22"/>
      <c r="F36" s="22"/>
      <c r="G36" s="22"/>
      <c r="H36" s="22"/>
      <c r="I36" s="22"/>
      <c r="J36" s="22"/>
      <c r="K36" s="22"/>
      <c r="L36" s="22"/>
      <c r="M36" s="58"/>
      <c r="N36" s="58"/>
      <c r="O36" s="58"/>
      <c r="P36" s="58"/>
      <c r="Q36" s="58"/>
      <c r="R36" s="58"/>
      <c r="S36" s="58"/>
      <c r="T36" s="58"/>
      <c r="U36" s="58"/>
      <c r="V36" s="58"/>
      <c r="W36" s="84"/>
      <c r="X36" s="84"/>
      <c r="Y36" s="84"/>
      <c r="Z36" s="84"/>
    </row>
    <row r="37" spans="2:78" ht="30" customHeight="1">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61"/>
      <c r="AL37" s="161"/>
      <c r="AM37" s="161"/>
      <c r="AN37" s="161"/>
      <c r="AO37" s="161"/>
      <c r="AP37" s="161"/>
      <c r="AQ37" s="161"/>
      <c r="AR37" s="161"/>
      <c r="AS37" s="161"/>
      <c r="AT37" s="161"/>
      <c r="AU37" s="161"/>
      <c r="AV37" s="161"/>
      <c r="AW37" s="161"/>
      <c r="AX37" s="161"/>
      <c r="AY37" s="161"/>
      <c r="AZ37" s="161"/>
      <c r="BA37" s="161"/>
    </row>
    <row r="38" spans="2:78" ht="26.25" customHeight="1">
      <c r="B38" s="55"/>
      <c r="C38" s="55"/>
      <c r="D38" s="55"/>
      <c r="E38" s="55"/>
      <c r="F38" s="55"/>
      <c r="G38" s="55"/>
      <c r="H38" s="55"/>
      <c r="I38" s="55"/>
      <c r="J38" s="55"/>
      <c r="K38" s="55"/>
      <c r="L38" s="55"/>
      <c r="M38" s="58"/>
      <c r="N38" s="55"/>
      <c r="O38" s="55"/>
      <c r="P38" s="55"/>
      <c r="Q38" s="55"/>
      <c r="R38" s="55"/>
      <c r="S38" s="55"/>
      <c r="T38" s="55"/>
      <c r="U38" s="55"/>
      <c r="V38" s="55"/>
      <c r="W38" s="55"/>
      <c r="X38" s="55"/>
      <c r="Y38" s="55"/>
      <c r="Z38" s="55"/>
      <c r="AA38" s="55"/>
      <c r="AB38" s="55"/>
      <c r="AC38" s="55"/>
      <c r="AD38" s="55"/>
      <c r="AE38" s="55"/>
      <c r="AF38" s="55"/>
      <c r="AG38" s="55"/>
      <c r="AH38" s="55"/>
      <c r="AK38" s="159"/>
      <c r="AL38" s="159"/>
      <c r="AM38" s="159"/>
      <c r="AN38" s="159"/>
      <c r="AO38" s="159"/>
      <c r="AP38" s="159"/>
      <c r="AQ38" s="159"/>
      <c r="AR38" s="159"/>
      <c r="AS38" s="159"/>
      <c r="AT38" s="159"/>
      <c r="AU38" s="159"/>
      <c r="AV38" s="159"/>
      <c r="AW38" s="159"/>
      <c r="AX38" s="159"/>
      <c r="AY38" s="159"/>
      <c r="AZ38" s="163"/>
      <c r="BA38" s="169"/>
      <c r="BZ38" s="126">
        <v>38</v>
      </c>
    </row>
    <row r="39" spans="2:78">
      <c r="B39" s="24" t="s">
        <v>48</v>
      </c>
      <c r="C39" s="24"/>
      <c r="D39" s="24"/>
      <c r="E39" s="24"/>
      <c r="F39" s="24"/>
      <c r="G39" s="24"/>
      <c r="H39" s="24"/>
      <c r="J39" s="7"/>
      <c r="K39" s="7"/>
      <c r="L39" s="7"/>
      <c r="M39" s="7"/>
      <c r="N39" s="7"/>
      <c r="O39" s="7"/>
      <c r="P39" s="7"/>
      <c r="Q39" s="7"/>
      <c r="R39" s="7"/>
      <c r="T39" s="54"/>
      <c r="U39" s="54"/>
      <c r="V39" s="79" t="s">
        <v>50</v>
      </c>
      <c r="W39" s="79"/>
      <c r="X39" s="79"/>
      <c r="Y39" s="79"/>
      <c r="Z39" s="79"/>
      <c r="AA39" s="79"/>
      <c r="AB39" s="79"/>
      <c r="AC39" s="79"/>
      <c r="AD39" s="79"/>
      <c r="AF39" s="95"/>
      <c r="AG39" s="95"/>
      <c r="AH39" s="54"/>
      <c r="AK39" s="159"/>
      <c r="AL39" s="159"/>
      <c r="AM39" s="159"/>
      <c r="AN39" s="159"/>
      <c r="AO39" s="159"/>
      <c r="AP39" s="159"/>
      <c r="AQ39" s="159"/>
      <c r="AR39" s="159"/>
      <c r="AS39" s="159"/>
      <c r="AT39" s="159"/>
      <c r="AU39" s="159"/>
      <c r="AV39" s="159"/>
      <c r="AW39" s="159"/>
      <c r="AX39" s="159"/>
      <c r="AY39" s="159"/>
      <c r="AZ39" s="163"/>
      <c r="BA39" s="168"/>
      <c r="BZ39" s="126">
        <v>39</v>
      </c>
    </row>
    <row r="40" spans="2:78" ht="14.25">
      <c r="C40" s="28" t="s">
        <v>49</v>
      </c>
      <c r="D40" s="28"/>
      <c r="E40" s="28"/>
      <c r="F40" s="28"/>
      <c r="G40" s="28"/>
      <c r="H40" s="45"/>
      <c r="I40" s="45"/>
      <c r="J40" s="45"/>
      <c r="K40" s="45"/>
      <c r="L40" s="45"/>
      <c r="M40" s="45"/>
      <c r="N40" s="45"/>
      <c r="O40" s="45"/>
      <c r="P40" s="45"/>
      <c r="Q40" s="45"/>
      <c r="R40" s="45"/>
      <c r="S40" s="45"/>
      <c r="T40" s="54"/>
      <c r="U40" s="54"/>
      <c r="V40" s="80"/>
      <c r="W40" s="80"/>
      <c r="X40" s="80"/>
      <c r="Y40" s="80"/>
      <c r="Z40" s="80"/>
      <c r="AA40" s="80"/>
      <c r="AB40" s="80"/>
      <c r="AC40" s="92" t="s">
        <v>43</v>
      </c>
      <c r="AD40" s="92"/>
      <c r="AE40" s="92"/>
      <c r="AF40" s="54"/>
      <c r="AG40" s="54"/>
      <c r="AH40" s="54"/>
      <c r="AK40" s="162"/>
      <c r="AL40" s="159"/>
      <c r="AM40" s="159"/>
      <c r="AN40" s="159"/>
      <c r="AO40" s="159"/>
      <c r="AP40" s="159"/>
      <c r="AQ40" s="159"/>
      <c r="AR40" s="159"/>
      <c r="AS40" s="159"/>
      <c r="AT40" s="159"/>
      <c r="AU40" s="159"/>
      <c r="AV40" s="159"/>
      <c r="AW40" s="159"/>
      <c r="AX40" s="159"/>
      <c r="AY40" s="159"/>
      <c r="AZ40" s="163"/>
      <c r="BA40" s="168"/>
      <c r="BZ40" s="126">
        <v>40</v>
      </c>
    </row>
    <row r="41" spans="2:78">
      <c r="T41" s="54"/>
      <c r="U41" s="54"/>
      <c r="AF41" s="54"/>
      <c r="AG41" s="54"/>
      <c r="AH41" s="54"/>
      <c r="AK41" s="159"/>
      <c r="AL41" s="159"/>
      <c r="AM41" s="159"/>
      <c r="AN41" s="159"/>
      <c r="AO41" s="159"/>
      <c r="AP41" s="159"/>
      <c r="AQ41" s="159"/>
      <c r="AR41" s="159"/>
      <c r="AS41" s="159"/>
      <c r="AT41" s="159"/>
      <c r="AU41" s="159"/>
      <c r="AV41" s="159"/>
      <c r="AW41" s="159"/>
      <c r="AX41" s="159"/>
      <c r="AY41" s="159"/>
      <c r="AZ41" s="163"/>
      <c r="BA41" s="168"/>
      <c r="BZ41" s="126">
        <v>41</v>
      </c>
    </row>
    <row r="42" spans="2:78">
      <c r="C42" s="28" t="s">
        <v>37</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AK42" s="159"/>
      <c r="AL42" s="159"/>
      <c r="AM42" s="159"/>
      <c r="AN42" s="159"/>
      <c r="AO42" s="159"/>
      <c r="AP42" s="159"/>
      <c r="AQ42" s="159"/>
      <c r="AR42" s="159"/>
      <c r="AS42" s="159"/>
      <c r="AT42" s="159"/>
      <c r="AU42" s="159"/>
      <c r="AV42" s="159"/>
      <c r="AW42" s="159"/>
      <c r="AX42" s="159"/>
      <c r="AY42" s="159"/>
      <c r="AZ42" s="163"/>
      <c r="BA42" s="168"/>
      <c r="BZ42" s="126">
        <v>42</v>
      </c>
    </row>
    <row r="43" spans="2:78">
      <c r="U43" s="70"/>
      <c r="V43" s="70"/>
      <c r="W43" s="70"/>
      <c r="X43" s="70"/>
      <c r="Y43" s="70"/>
      <c r="Z43" s="70"/>
      <c r="AA43" s="70"/>
      <c r="AB43" s="70"/>
      <c r="AC43" s="70"/>
      <c r="AD43" s="70"/>
      <c r="AE43" s="70"/>
      <c r="AF43" s="70"/>
      <c r="AG43" s="70"/>
      <c r="AH43" s="70"/>
      <c r="AK43" s="159"/>
      <c r="AL43" s="159"/>
      <c r="AM43" s="159"/>
      <c r="AN43" s="159"/>
      <c r="AO43" s="159"/>
      <c r="AP43" s="159"/>
      <c r="AQ43" s="159"/>
      <c r="AR43" s="159"/>
      <c r="AS43" s="159"/>
      <c r="AT43" s="159"/>
      <c r="AU43" s="159"/>
      <c r="AV43" s="159"/>
      <c r="AW43" s="159"/>
      <c r="AX43" s="159"/>
      <c r="AY43" s="159"/>
      <c r="AZ43" s="163"/>
      <c r="BA43" s="168"/>
      <c r="BZ43" s="126">
        <v>43</v>
      </c>
    </row>
    <row r="44" spans="2:78">
      <c r="C44" s="28" t="s">
        <v>17</v>
      </c>
      <c r="D44" s="28"/>
      <c r="E44" s="28"/>
      <c r="F44" s="28"/>
      <c r="G44" s="28"/>
      <c r="H44" s="47"/>
      <c r="I44" s="47"/>
      <c r="J44" s="47"/>
      <c r="K44" s="47"/>
      <c r="L44" s="47"/>
      <c r="M44" s="47"/>
      <c r="N44" s="47"/>
      <c r="O44" s="47"/>
      <c r="P44" s="47"/>
      <c r="Q44" s="47"/>
      <c r="R44" s="47"/>
      <c r="S44" s="47"/>
      <c r="T44" s="68"/>
      <c r="U44" s="71"/>
      <c r="V44" s="81"/>
      <c r="W44" s="81"/>
      <c r="X44" s="81"/>
      <c r="Y44" s="81"/>
      <c r="Z44" s="81"/>
      <c r="AA44" s="91"/>
      <c r="AB44" s="91"/>
      <c r="AC44" s="91"/>
      <c r="AD44" s="91"/>
      <c r="AE44" s="91"/>
      <c r="AF44" s="91"/>
      <c r="AG44" s="91"/>
      <c r="AH44" s="91"/>
      <c r="AK44" s="159"/>
      <c r="AL44" s="159"/>
      <c r="AM44" s="159"/>
      <c r="AN44" s="159"/>
      <c r="AO44" s="159"/>
      <c r="AP44" s="159"/>
      <c r="AQ44" s="159"/>
      <c r="AR44" s="159"/>
      <c r="AS44" s="159"/>
      <c r="AT44" s="159"/>
      <c r="AU44" s="159"/>
      <c r="AV44" s="159"/>
      <c r="AW44" s="159"/>
      <c r="AX44" s="159"/>
      <c r="AY44" s="159"/>
      <c r="AZ44" s="163"/>
      <c r="BA44" s="168"/>
      <c r="BZ44" s="126">
        <v>44</v>
      </c>
    </row>
    <row r="45" spans="2:78">
      <c r="AK45" s="159"/>
      <c r="AL45" s="159"/>
      <c r="AM45" s="159"/>
      <c r="AN45" s="159"/>
      <c r="AO45" s="159"/>
      <c r="AP45" s="159"/>
      <c r="AQ45" s="159"/>
      <c r="AR45" s="159"/>
      <c r="AS45" s="159"/>
      <c r="AT45" s="159"/>
      <c r="AU45" s="159"/>
      <c r="AV45" s="159"/>
      <c r="AW45" s="159"/>
      <c r="AX45" s="159"/>
      <c r="AY45" s="159"/>
      <c r="AZ45" s="163"/>
      <c r="BA45" s="168"/>
      <c r="BZ45" s="126">
        <v>45</v>
      </c>
    </row>
    <row r="46" spans="2:78" ht="13.5" customHeight="1">
      <c r="C46" s="28" t="s">
        <v>34</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K46" s="159"/>
      <c r="AL46" s="159"/>
      <c r="AM46" s="159"/>
      <c r="AN46" s="159"/>
      <c r="AO46" s="159"/>
      <c r="AP46" s="159"/>
      <c r="AQ46" s="159"/>
      <c r="AR46" s="159"/>
      <c r="AS46" s="159"/>
      <c r="AT46" s="159"/>
      <c r="AU46" s="159"/>
      <c r="AV46" s="159"/>
      <c r="AW46" s="159"/>
      <c r="AX46" s="159"/>
      <c r="AY46" s="159"/>
      <c r="AZ46" s="163"/>
      <c r="BA46" s="168"/>
      <c r="BZ46" s="126">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K47" s="159"/>
      <c r="AL47" s="159"/>
      <c r="AM47" s="159"/>
      <c r="AN47" s="159"/>
      <c r="AO47" s="159"/>
      <c r="AP47" s="159"/>
      <c r="AQ47" s="159"/>
      <c r="AR47" s="159"/>
      <c r="AS47" s="159"/>
      <c r="AT47" s="159"/>
      <c r="AU47" s="159"/>
      <c r="AV47" s="159"/>
      <c r="AW47" s="159"/>
      <c r="AX47" s="159"/>
      <c r="AY47" s="159"/>
      <c r="AZ47" s="163"/>
      <c r="BA47" s="168"/>
      <c r="BZ47" s="126">
        <v>47</v>
      </c>
    </row>
    <row r="48" spans="2:78">
      <c r="C48" s="28" t="s">
        <v>51</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K48" s="159"/>
      <c r="AL48" s="159"/>
      <c r="AM48" s="159"/>
      <c r="AN48" s="159"/>
      <c r="AO48" s="159"/>
      <c r="AP48" s="159"/>
      <c r="AQ48" s="159"/>
      <c r="AR48" s="159"/>
      <c r="AS48" s="159"/>
      <c r="AT48" s="159"/>
      <c r="AU48" s="159"/>
      <c r="AV48" s="159"/>
      <c r="AW48" s="159"/>
      <c r="AX48" s="159"/>
      <c r="AY48" s="159"/>
      <c r="AZ48" s="163"/>
      <c r="BA48" s="168"/>
      <c r="BZ48" s="126">
        <v>48</v>
      </c>
    </row>
    <row r="49" spans="1:78" ht="19.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K49" s="159"/>
      <c r="AL49" s="159"/>
      <c r="AM49" s="159"/>
      <c r="AN49" s="159"/>
      <c r="AO49" s="159"/>
      <c r="AP49" s="159"/>
      <c r="AQ49" s="159"/>
      <c r="AR49" s="159"/>
      <c r="AS49" s="159"/>
      <c r="AT49" s="159"/>
      <c r="AU49" s="159"/>
      <c r="AV49" s="159"/>
      <c r="AW49" s="159"/>
      <c r="AX49" s="159"/>
      <c r="AY49" s="159"/>
      <c r="AZ49" s="163"/>
      <c r="BA49" s="168"/>
      <c r="BZ49" s="126">
        <v>49</v>
      </c>
    </row>
    <row r="50" spans="1:78" ht="15" customHeight="1">
      <c r="A50" s="127" t="s">
        <v>2</v>
      </c>
      <c r="B50" s="127"/>
      <c r="C50" s="127"/>
      <c r="D50" s="35" t="s">
        <v>29</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K50" s="159"/>
      <c r="AL50" s="159"/>
      <c r="AM50" s="159"/>
      <c r="AN50" s="159"/>
      <c r="AO50" s="159"/>
      <c r="AP50" s="159"/>
      <c r="AQ50" s="159"/>
      <c r="AR50" s="159"/>
      <c r="AS50" s="159"/>
      <c r="AT50" s="159"/>
      <c r="AU50" s="159"/>
      <c r="AV50" s="159"/>
      <c r="AW50" s="159"/>
      <c r="AX50" s="159"/>
      <c r="AY50" s="159"/>
      <c r="AZ50" s="163"/>
      <c r="BA50" s="159"/>
    </row>
    <row r="51" spans="1:78" ht="15" customHeight="1">
      <c r="A51" s="128"/>
      <c r="B51" s="128"/>
      <c r="C51" s="128"/>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18" customHeight="1"/>
    <row r="53" spans="1:78">
      <c r="C53" s="29" t="s">
        <v>41</v>
      </c>
    </row>
    <row r="54" spans="1:78">
      <c r="C54" s="30"/>
      <c r="D54" s="36"/>
      <c r="E54" s="36"/>
      <c r="F54" s="36"/>
      <c r="G54" s="36"/>
      <c r="H54" s="36"/>
      <c r="I54" s="36"/>
      <c r="J54" s="36"/>
      <c r="K54" s="36"/>
      <c r="L54" s="36"/>
      <c r="M54" s="36"/>
      <c r="N54" s="36"/>
      <c r="O54" s="36"/>
      <c r="P54" s="36"/>
      <c r="Q54" s="63" t="s">
        <v>56</v>
      </c>
      <c r="R54" s="66"/>
      <c r="S54" s="66"/>
      <c r="T54" s="66"/>
      <c r="U54" s="72"/>
      <c r="V54" s="148" t="s">
        <v>104</v>
      </c>
      <c r="W54" s="85"/>
      <c r="X54" s="85"/>
      <c r="Y54" s="85"/>
      <c r="Z54" s="85"/>
      <c r="AA54" s="85"/>
      <c r="AB54" s="152"/>
      <c r="AC54" s="85"/>
      <c r="AD54" s="85"/>
      <c r="AE54" s="85"/>
      <c r="AF54" s="85"/>
      <c r="AG54" s="55"/>
      <c r="AK54" s="2" t="s">
        <v>93</v>
      </c>
    </row>
    <row r="55" spans="1:78" ht="21.75" customHeight="1">
      <c r="C55" s="31" t="s">
        <v>98</v>
      </c>
      <c r="D55" s="37"/>
      <c r="E55" s="37"/>
      <c r="F55" s="37"/>
      <c r="G55" s="37"/>
      <c r="H55" s="37"/>
      <c r="I55" s="51"/>
      <c r="J55" s="51"/>
      <c r="K55" s="51"/>
      <c r="L55" s="51"/>
      <c r="M55" s="51"/>
      <c r="N55" s="51"/>
      <c r="O55" s="51"/>
      <c r="P55" s="51"/>
      <c r="Q55" s="64"/>
      <c r="R55" s="67"/>
      <c r="S55" s="67"/>
      <c r="T55" s="67"/>
      <c r="U55" s="73"/>
      <c r="V55" s="149"/>
      <c r="W55" s="149"/>
      <c r="X55" s="149"/>
      <c r="Y55" s="149"/>
      <c r="Z55" s="149"/>
      <c r="AA55" s="149"/>
      <c r="AB55" s="152"/>
      <c r="AC55" s="85"/>
      <c r="AD55" s="85"/>
      <c r="AE55" s="85"/>
      <c r="AF55" s="85"/>
      <c r="AG55" s="155"/>
    </row>
    <row r="56" spans="1:78" ht="16.5">
      <c r="AK56" s="111" t="s">
        <v>92</v>
      </c>
    </row>
    <row r="57" spans="1:78" ht="16.5">
      <c r="AK57" s="111" t="s">
        <v>78</v>
      </c>
    </row>
    <row r="59" spans="1:78">
      <c r="AK59" s="2" t="s">
        <v>100</v>
      </c>
    </row>
  </sheetData>
  <mergeCells count="83">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C55:H55"/>
    <mergeCell ref="I55:P55"/>
    <mergeCell ref="V11:AH12"/>
    <mergeCell ref="AK11:BA13"/>
    <mergeCell ref="AK16:BA17"/>
    <mergeCell ref="H46:AG47"/>
    <mergeCell ref="D50:AI51"/>
    <mergeCell ref="Q54:Q55"/>
    <mergeCell ref="R54:U55"/>
    <mergeCell ref="AB54:AB55"/>
  </mergeCells>
  <phoneticPr fontId="4"/>
  <conditionalFormatting sqref="Q54:R54 Q55 V54:AG55">
    <cfRule type="expression" dxfId="4" priority="1">
      <formula>IF($AZ$19="物品購入",TRUE,FALSE)</formula>
    </cfRule>
  </conditionalFormatting>
  <dataValidations count="3">
    <dataValidation type="list" allowBlank="1" showDropDown="0" showInputMessage="1" showErrorMessage="1" sqref="AZ19">
      <formula1>"工事,委託業務,物品購入"</formula1>
    </dataValidation>
    <dataValidation type="list" allowBlank="1" showDropDown="0" showInputMessage="1" showErrorMessage="0" sqref="A8:L8">
      <formula1>"臼杵市水道事業"</formula1>
    </dataValidation>
    <dataValidation type="list" allowBlank="1" showDropDown="0" showInputMessage="1" showErrorMessage="0" sqref="C55:H55">
      <formula1>"支出命令番号:,コードNo:"</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41"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0242"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0243"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3:AI52"/>
  <sheetViews>
    <sheetView showGridLines="0" view="pageBreakPreview" zoomScale="55" zoomScaleNormal="95" zoomScaleSheetLayoutView="55" workbookViewId="0">
      <selection activeCell="O6" sqref="O6:X6"/>
    </sheetView>
  </sheetViews>
  <sheetFormatPr defaultColWidth="2.375" defaultRowHeight="13.5"/>
  <cols>
    <col min="1" max="16384" width="2.375" style="170"/>
  </cols>
  <sheetData>
    <row r="3" spans="2:35">
      <c r="Z3" s="198" t="s">
        <v>64</v>
      </c>
      <c r="AA3" s="199"/>
      <c r="AB3" s="199"/>
      <c r="AC3" s="199"/>
      <c r="AD3" s="199"/>
      <c r="AE3" s="199"/>
      <c r="AF3" s="199"/>
      <c r="AG3" s="199"/>
      <c r="AH3" s="199"/>
      <c r="AI3" s="199"/>
    </row>
    <row r="6" spans="2:35" s="171" customFormat="1" ht="30" customHeight="1">
      <c r="I6" s="171" t="s">
        <v>65</v>
      </c>
      <c r="N6" s="191" t="s">
        <v>46</v>
      </c>
      <c r="O6" s="193"/>
      <c r="P6" s="193"/>
      <c r="Q6" s="193"/>
      <c r="R6" s="193"/>
      <c r="S6" s="193"/>
      <c r="T6" s="193"/>
      <c r="U6" s="193"/>
      <c r="V6" s="193"/>
      <c r="W6" s="193"/>
      <c r="X6" s="193"/>
      <c r="Y6" s="171" t="s">
        <v>9</v>
      </c>
    </row>
    <row r="9" spans="2:35">
      <c r="B9" s="170" t="s">
        <v>66</v>
      </c>
    </row>
    <row r="10" spans="2:35">
      <c r="D10" s="175"/>
      <c r="E10" s="175"/>
      <c r="F10" s="175"/>
      <c r="G10" s="175"/>
      <c r="H10" s="175"/>
      <c r="I10" s="175"/>
      <c r="J10" s="175"/>
      <c r="K10" s="175"/>
      <c r="L10" s="175"/>
      <c r="M10" s="170" t="s">
        <v>67</v>
      </c>
    </row>
    <row r="12" spans="2:35">
      <c r="X12" s="198" t="s">
        <v>47</v>
      </c>
      <c r="Y12" s="183"/>
      <c r="Z12" s="183"/>
      <c r="AA12" s="183"/>
      <c r="AB12" s="183"/>
      <c r="AC12" s="183"/>
      <c r="AD12" s="183"/>
      <c r="AE12" s="183"/>
      <c r="AF12" s="183"/>
      <c r="AG12" s="183"/>
      <c r="AH12" s="183"/>
      <c r="AI12" s="183"/>
    </row>
    <row r="13" spans="2:35">
      <c r="Y13" s="183"/>
      <c r="Z13" s="183"/>
      <c r="AA13" s="183"/>
      <c r="AB13" s="183"/>
      <c r="AC13" s="183"/>
      <c r="AD13" s="183"/>
      <c r="AE13" s="183"/>
      <c r="AF13" s="183"/>
      <c r="AG13" s="183"/>
      <c r="AH13" s="183"/>
      <c r="AI13" s="183"/>
    </row>
    <row r="14" spans="2:35">
      <c r="Y14" s="183"/>
      <c r="Z14" s="183"/>
      <c r="AA14" s="183"/>
      <c r="AB14" s="183"/>
      <c r="AC14" s="183"/>
      <c r="AD14" s="183"/>
      <c r="AE14" s="183"/>
      <c r="AF14" s="183"/>
      <c r="AG14" s="183"/>
      <c r="AH14" s="183"/>
      <c r="AI14" s="183"/>
    </row>
    <row r="15" spans="2:35">
      <c r="X15" s="198" t="s">
        <v>55</v>
      </c>
      <c r="Y15" s="175"/>
      <c r="Z15" s="175"/>
      <c r="AA15" s="175"/>
      <c r="AB15" s="175"/>
      <c r="AC15" s="175"/>
      <c r="AD15" s="175"/>
      <c r="AE15" s="175"/>
      <c r="AF15" s="175"/>
      <c r="AG15" s="175"/>
      <c r="AH15" s="200" t="s">
        <v>62</v>
      </c>
      <c r="AI15" s="200"/>
    </row>
    <row r="17" spans="2:34">
      <c r="B17" s="170" t="s">
        <v>0</v>
      </c>
    </row>
    <row r="19" spans="2:34">
      <c r="D19" s="176" t="s">
        <v>5</v>
      </c>
      <c r="E19" s="176"/>
      <c r="F19" s="176"/>
      <c r="G19" s="176"/>
      <c r="H19" s="176" t="s">
        <v>12</v>
      </c>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row>
    <row r="20" spans="2:34">
      <c r="D20" s="177"/>
      <c r="U20" s="194"/>
      <c r="V20" s="196"/>
      <c r="W20" s="196"/>
      <c r="X20" s="196"/>
      <c r="Y20" s="196"/>
      <c r="Z20" s="196"/>
      <c r="AA20" s="196"/>
      <c r="AB20" s="196"/>
      <c r="AC20" s="196"/>
      <c r="AD20" s="196"/>
      <c r="AE20" s="196"/>
      <c r="AF20" s="196"/>
    </row>
    <row r="22" spans="2:34">
      <c r="B22" s="173" t="s">
        <v>68</v>
      </c>
      <c r="C22" s="173"/>
      <c r="D22" s="173"/>
      <c r="E22" s="173"/>
      <c r="F22" s="173"/>
      <c r="G22" s="173"/>
      <c r="H22" s="173"/>
      <c r="I22" s="173"/>
      <c r="J22" s="173"/>
      <c r="K22" s="185"/>
      <c r="L22" s="185"/>
      <c r="M22" s="185"/>
      <c r="N22" s="185"/>
      <c r="O22" s="185"/>
      <c r="P22" s="185"/>
      <c r="Q22" s="185"/>
      <c r="R22" s="185"/>
      <c r="S22" s="185"/>
      <c r="T22" s="185"/>
      <c r="U22" s="185"/>
      <c r="V22" s="185"/>
      <c r="W22" s="170" t="s">
        <v>57</v>
      </c>
    </row>
    <row r="24" spans="2:34">
      <c r="B24" s="170" t="s">
        <v>69</v>
      </c>
      <c r="F24" s="179"/>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row>
    <row r="25" spans="2:3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row>
    <row r="26" spans="2:34">
      <c r="B26" s="170" t="s">
        <v>70</v>
      </c>
      <c r="F26" s="181"/>
      <c r="G26" s="184"/>
      <c r="H26" s="184"/>
      <c r="I26" s="184"/>
      <c r="J26" s="184"/>
      <c r="K26" s="184"/>
      <c r="L26" s="184"/>
      <c r="M26" s="184"/>
      <c r="N26" s="184"/>
    </row>
    <row r="27" spans="2:34">
      <c r="F27" s="181"/>
      <c r="G27" s="184"/>
      <c r="H27" s="184"/>
      <c r="I27" s="184"/>
      <c r="J27" s="184"/>
      <c r="K27" s="184"/>
      <c r="L27" s="184"/>
      <c r="M27" s="184"/>
      <c r="N27" s="184"/>
    </row>
    <row r="29" spans="2:34">
      <c r="B29" s="170" t="s">
        <v>71</v>
      </c>
      <c r="H29" s="186"/>
      <c r="I29" s="186"/>
      <c r="J29" s="186"/>
      <c r="K29" s="186"/>
      <c r="L29" s="188"/>
      <c r="M29" s="176" t="s">
        <v>12</v>
      </c>
      <c r="N29" s="192"/>
      <c r="O29" s="192"/>
      <c r="P29" s="192"/>
      <c r="Q29" s="192"/>
      <c r="R29" s="192"/>
      <c r="S29" s="192"/>
      <c r="T29" s="192"/>
      <c r="U29" s="192"/>
      <c r="V29" s="192"/>
      <c r="W29" s="192"/>
      <c r="X29" s="186"/>
      <c r="Y29" s="186"/>
      <c r="Z29" s="186"/>
      <c r="AA29" s="186"/>
      <c r="AB29" s="186"/>
      <c r="AC29" s="186"/>
      <c r="AD29" s="186"/>
      <c r="AE29" s="186"/>
      <c r="AF29" s="186"/>
    </row>
    <row r="31" spans="2:34">
      <c r="B31" s="174" t="s">
        <v>72</v>
      </c>
      <c r="L31" s="188"/>
      <c r="M31" s="176" t="s">
        <v>12</v>
      </c>
      <c r="N31" s="192"/>
      <c r="O31" s="192"/>
      <c r="P31" s="192"/>
      <c r="Q31" s="192"/>
      <c r="R31" s="192"/>
      <c r="S31" s="192"/>
      <c r="T31" s="192"/>
      <c r="U31" s="192"/>
      <c r="V31" s="192"/>
      <c r="W31" s="192"/>
      <c r="X31" s="197"/>
      <c r="Y31" s="197"/>
      <c r="Z31" s="197"/>
    </row>
    <row r="32" spans="2:34">
      <c r="M32" s="189"/>
    </row>
    <row r="33" spans="2:34">
      <c r="B33" s="174" t="s">
        <v>7</v>
      </c>
      <c r="L33" s="188"/>
      <c r="M33" s="176" t="s">
        <v>12</v>
      </c>
      <c r="N33" s="192"/>
      <c r="O33" s="192"/>
      <c r="P33" s="192"/>
      <c r="Q33" s="192"/>
      <c r="R33" s="192"/>
      <c r="S33" s="192"/>
      <c r="T33" s="192"/>
      <c r="U33" s="192"/>
      <c r="V33" s="192"/>
      <c r="W33" s="192"/>
      <c r="X33" s="197"/>
      <c r="Y33" s="197"/>
      <c r="Z33" s="197"/>
    </row>
    <row r="34" spans="2:34">
      <c r="M34" s="189"/>
    </row>
    <row r="35" spans="2:34">
      <c r="B35" s="174" t="s">
        <v>10</v>
      </c>
      <c r="L35" s="188"/>
      <c r="M35" s="176" t="s">
        <v>12</v>
      </c>
      <c r="N35" s="192"/>
      <c r="O35" s="192"/>
      <c r="P35" s="192"/>
      <c r="Q35" s="192"/>
      <c r="R35" s="192"/>
      <c r="S35" s="192"/>
      <c r="T35" s="192"/>
      <c r="U35" s="192"/>
      <c r="V35" s="192"/>
      <c r="W35" s="192"/>
      <c r="X35" s="197"/>
      <c r="Y35" s="197"/>
      <c r="Z35" s="197"/>
    </row>
    <row r="36" spans="2:34">
      <c r="B36" s="174"/>
      <c r="L36" s="188"/>
      <c r="M36" s="190"/>
      <c r="N36" s="190"/>
      <c r="O36" s="190"/>
      <c r="P36" s="190"/>
      <c r="Q36" s="190"/>
      <c r="R36" s="190"/>
      <c r="S36" s="190"/>
      <c r="T36" s="190"/>
      <c r="U36" s="190"/>
      <c r="V36" s="190"/>
      <c r="W36" s="197"/>
      <c r="X36" s="197"/>
      <c r="Y36" s="197"/>
      <c r="Z36" s="197"/>
    </row>
    <row r="37" spans="2:34">
      <c r="M37" s="189"/>
    </row>
    <row r="38" spans="2:34">
      <c r="B38" s="170" t="s">
        <v>22</v>
      </c>
      <c r="J38" s="175"/>
      <c r="K38" s="175"/>
      <c r="L38" s="175"/>
      <c r="M38" s="175"/>
      <c r="N38" s="175"/>
      <c r="O38" s="175"/>
      <c r="P38" s="175"/>
      <c r="Q38" s="175"/>
      <c r="R38" s="175"/>
      <c r="U38" s="195"/>
      <c r="V38" s="195"/>
      <c r="Y38" s="175"/>
      <c r="Z38" s="175"/>
      <c r="AA38" s="175"/>
      <c r="AB38" s="175"/>
      <c r="AC38" s="175"/>
      <c r="AD38" s="175"/>
      <c r="AE38" s="175"/>
      <c r="AF38" s="175"/>
      <c r="AG38" s="175"/>
      <c r="AH38" s="170" t="s">
        <v>73</v>
      </c>
    </row>
    <row r="40" spans="2:34">
      <c r="B40" s="170" t="s">
        <v>74</v>
      </c>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row>
    <row r="42" spans="2:34">
      <c r="B42" s="170" t="s">
        <v>75</v>
      </c>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row>
    <row r="44" spans="2:34">
      <c r="B44" s="170" t="s">
        <v>76</v>
      </c>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row>
    <row r="46" spans="2:34">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row>
    <row r="48" spans="2:34">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row>
    <row r="49" spans="1:35">
      <c r="A49" s="172"/>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row>
    <row r="51" spans="1:35" ht="15" customHeight="1">
      <c r="E51" s="178" t="s">
        <v>2</v>
      </c>
      <c r="F51" s="183" t="s">
        <v>77</v>
      </c>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row>
    <row r="52" spans="1:35" ht="15" customHeight="1">
      <c r="E52" s="178"/>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row>
  </sheetData>
  <mergeCells count="23">
    <mergeCell ref="AA3:AI3"/>
    <mergeCell ref="O6:X6"/>
    <mergeCell ref="D10:L10"/>
    <mergeCell ref="Y15:AG15"/>
    <mergeCell ref="AH15:AI15"/>
    <mergeCell ref="I19:AF19"/>
    <mergeCell ref="V20:AF20"/>
    <mergeCell ref="B22:J22"/>
    <mergeCell ref="F26:N26"/>
    <mergeCell ref="N29:W29"/>
    <mergeCell ref="N31:W31"/>
    <mergeCell ref="N33:W33"/>
    <mergeCell ref="N35:W35"/>
    <mergeCell ref="J38:R38"/>
    <mergeCell ref="Y38:AG38"/>
    <mergeCell ref="G40:AG40"/>
    <mergeCell ref="F42:AG42"/>
    <mergeCell ref="F44:AG44"/>
    <mergeCell ref="F46:AG46"/>
    <mergeCell ref="J48:AG48"/>
    <mergeCell ref="Y12:AI14"/>
    <mergeCell ref="F24:AH25"/>
    <mergeCell ref="F51:AF52"/>
  </mergeCells>
  <phoneticPr fontId="4"/>
  <dataValidations count="1">
    <dataValidation imeMode="fullKatakana" allowBlank="1" showDropDown="0" showInputMessage="1" showErrorMessage="1" sqref="F46:AG46 JB46:KC46 SX46:TY46 ACT46:ADU46 AMP46:ANQ46 AWL46:AXM46 BGH46:BHI46 BQD46:BRE46 BZZ46:CBA46 CJV46:CKW46 CTR46:CUS46 DDN46:DEO46 DNJ46:DOK46 DXF46:DYG46 EHB46:EIC46 EQX46:ERY46 FAT46:FBU46 FKP46:FLQ46 FUL46:FVM46 GEH46:GFI46 GOD46:GPE46 GXZ46:GZA46 HHV46:HIW46 HRR46:HSS46 IBN46:ICO46 ILJ46:IMK46 IVF46:IWG46 JFB46:JGC46 JOX46:JPY46 JYT46:JZU46 KIP46:KJQ46 KSL46:KTM46 LCH46:LDI46 LMD46:LNE46 LVZ46:LXA46 MFV46:MGW46 MPR46:MQS46 MZN46:NAO46 NJJ46:NKK46 NTF46:NUG46 ODB46:OEC46 OMX46:ONY46 OWT46:OXU46 PGP46:PHQ46 PQL46:PRM46 QAH46:QBI46 QKD46:QLE46 QTZ46:QVA46 RDV46:REW46 RNR46:ROS46 RXN46:RYO46 SHJ46:SIK46 SRF46:SSG46 TBB46:TCC46 TKX46:TLY46 TUT46:TVU46 UEP46:UFQ46 UOL46:UPM46 UYH46:UZI46 VID46:VJE46 VRZ46:VTA46 WBV46:WCW46 WLR46:WMS46 WVN46:WWO46 F65578:AG65578 JB65578:KC65578 SX65578:TY65578 ACT65578:ADU65578 AMP65578:ANQ65578 AWL65578:AXM65578 BGH65578:BHI65578 BQD65578:BRE65578 BZZ65578:CBA65578 CJV65578:CKW65578 CTR65578:CUS65578 DDN65578:DEO65578 DNJ65578:DOK65578 DXF65578:DYG65578 EHB65578:EIC65578 EQX65578:ERY65578 FAT65578:FBU65578 FKP65578:FLQ65578 FUL65578:FVM65578 GEH65578:GFI65578 GOD65578:GPE65578 GXZ65578:GZA65578 HHV65578:HIW65578 HRR65578:HSS65578 IBN65578:ICO65578 ILJ65578:IMK65578 IVF65578:IWG65578 JFB65578:JGC65578 JOX65578:JPY65578 JYT65578:JZU65578 KIP65578:KJQ65578 KSL65578:KTM65578 LCH65578:LDI65578 LMD65578:LNE65578 LVZ65578:LXA65578 MFV65578:MGW65578 MPR65578:MQS65578 MZN65578:NAO65578 NJJ65578:NKK65578 NTF65578:NUG65578 ODB65578:OEC65578 OMX65578:ONY65578 OWT65578:OXU65578 PGP65578:PHQ65578 PQL65578:PRM65578 QAH65578:QBI65578 QKD65578:QLE65578 QTZ65578:QVA65578 RDV65578:REW65578 RNR65578:ROS65578 RXN65578:RYO65578 SHJ65578:SIK65578 SRF65578:SSG65578 TBB65578:TCC65578 TKX65578:TLY65578 TUT65578:TVU65578 UEP65578:UFQ65578 UOL65578:UPM65578 UYH65578:UZI65578 VID65578:VJE65578 VRZ65578:VTA65578 WBV65578:WCW65578 WLR65578:WMS65578 WVN65578:WWO65578 F131114:AG131114 JB131114:KC131114 SX131114:TY131114 ACT131114:ADU131114 AMP131114:ANQ131114 AWL131114:AXM131114 BGH131114:BHI131114 BQD131114:BRE131114 BZZ131114:CBA131114 CJV131114:CKW131114 CTR131114:CUS131114 DDN131114:DEO131114 DNJ131114:DOK131114 DXF131114:DYG131114 EHB131114:EIC131114 EQX131114:ERY131114 FAT131114:FBU131114 FKP131114:FLQ131114 FUL131114:FVM131114 GEH131114:GFI131114 GOD131114:GPE131114 GXZ131114:GZA131114 HHV131114:HIW131114 HRR131114:HSS131114 IBN131114:ICO131114 ILJ131114:IMK131114 IVF131114:IWG131114 JFB131114:JGC131114 JOX131114:JPY131114 JYT131114:JZU131114 KIP131114:KJQ131114 KSL131114:KTM131114 LCH131114:LDI131114 LMD131114:LNE131114 LVZ131114:LXA131114 MFV131114:MGW131114 MPR131114:MQS131114 MZN131114:NAO131114 NJJ131114:NKK131114 NTF131114:NUG131114 ODB131114:OEC131114 OMX131114:ONY131114 OWT131114:OXU131114 PGP131114:PHQ131114 PQL131114:PRM131114 QAH131114:QBI131114 QKD131114:QLE131114 QTZ131114:QVA131114 RDV131114:REW131114 RNR131114:ROS131114 RXN131114:RYO131114 SHJ131114:SIK131114 SRF131114:SSG131114 TBB131114:TCC131114 TKX131114:TLY131114 TUT131114:TVU131114 UEP131114:UFQ131114 UOL131114:UPM131114 UYH131114:UZI131114 VID131114:VJE131114 VRZ131114:VTA131114 WBV131114:WCW131114 WLR131114:WMS131114 WVN131114:WWO131114 F196650:AG196650 JB196650:KC196650 SX196650:TY196650 ACT196650:ADU196650 AMP196650:ANQ196650 AWL196650:AXM196650 BGH196650:BHI196650 BQD196650:BRE196650 BZZ196650:CBA196650 CJV196650:CKW196650 CTR196650:CUS196650 DDN196650:DEO196650 DNJ196650:DOK196650 DXF196650:DYG196650 EHB196650:EIC196650 EQX196650:ERY196650 FAT196650:FBU196650 FKP196650:FLQ196650 FUL196650:FVM196650 GEH196650:GFI196650 GOD196650:GPE196650 GXZ196650:GZA196650 HHV196650:HIW196650 HRR196650:HSS196650 IBN196650:ICO196650 ILJ196650:IMK196650 IVF196650:IWG196650 JFB196650:JGC196650 JOX196650:JPY196650 JYT196650:JZU196650 KIP196650:KJQ196650 KSL196650:KTM196650 LCH196650:LDI196650 LMD196650:LNE196650 LVZ196650:LXA196650 MFV196650:MGW196650 MPR196650:MQS196650 MZN196650:NAO196650 NJJ196650:NKK196650 NTF196650:NUG196650 ODB196650:OEC196650 OMX196650:ONY196650 OWT196650:OXU196650 PGP196650:PHQ196650 PQL196650:PRM196650 QAH196650:QBI196650 QKD196650:QLE196650 QTZ196650:QVA196650 RDV196650:REW196650 RNR196650:ROS196650 RXN196650:RYO196650 SHJ196650:SIK196650 SRF196650:SSG196650 TBB196650:TCC196650 TKX196650:TLY196650 TUT196650:TVU196650 UEP196650:UFQ196650 UOL196650:UPM196650 UYH196650:UZI196650 VID196650:VJE196650 VRZ196650:VTA196650 WBV196650:WCW196650 WLR196650:WMS196650 WVN196650:WWO196650 F262186:AG262186 JB262186:KC262186 SX262186:TY262186 ACT262186:ADU262186 AMP262186:ANQ262186 AWL262186:AXM262186 BGH262186:BHI262186 BQD262186:BRE262186 BZZ262186:CBA262186 CJV262186:CKW262186 CTR262186:CUS262186 DDN262186:DEO262186 DNJ262186:DOK262186 DXF262186:DYG262186 EHB262186:EIC262186 EQX262186:ERY262186 FAT262186:FBU262186 FKP262186:FLQ262186 FUL262186:FVM262186 GEH262186:GFI262186 GOD262186:GPE262186 GXZ262186:GZA262186 HHV262186:HIW262186 HRR262186:HSS262186 IBN262186:ICO262186 ILJ262186:IMK262186 IVF262186:IWG262186 JFB262186:JGC262186 JOX262186:JPY262186 JYT262186:JZU262186 KIP262186:KJQ262186 KSL262186:KTM262186 LCH262186:LDI262186 LMD262186:LNE262186 LVZ262186:LXA262186 MFV262186:MGW262186 MPR262186:MQS262186 MZN262186:NAO262186 NJJ262186:NKK262186 NTF262186:NUG262186 ODB262186:OEC262186 OMX262186:ONY262186 OWT262186:OXU262186 PGP262186:PHQ262186 PQL262186:PRM262186 QAH262186:QBI262186 QKD262186:QLE262186 QTZ262186:QVA262186 RDV262186:REW262186 RNR262186:ROS262186 RXN262186:RYO262186 SHJ262186:SIK262186 SRF262186:SSG262186 TBB262186:TCC262186 TKX262186:TLY262186 TUT262186:TVU262186 UEP262186:UFQ262186 UOL262186:UPM262186 UYH262186:UZI262186 VID262186:VJE262186 VRZ262186:VTA262186 WBV262186:WCW262186 WLR262186:WMS262186 WVN262186:WWO262186 F327722:AG327722 JB327722:KC327722 SX327722:TY327722 ACT327722:ADU327722 AMP327722:ANQ327722 AWL327722:AXM327722 BGH327722:BHI327722 BQD327722:BRE327722 BZZ327722:CBA327722 CJV327722:CKW327722 CTR327722:CUS327722 DDN327722:DEO327722 DNJ327722:DOK327722 DXF327722:DYG327722 EHB327722:EIC327722 EQX327722:ERY327722 FAT327722:FBU327722 FKP327722:FLQ327722 FUL327722:FVM327722 GEH327722:GFI327722 GOD327722:GPE327722 GXZ327722:GZA327722 HHV327722:HIW327722 HRR327722:HSS327722 IBN327722:ICO327722 ILJ327722:IMK327722 IVF327722:IWG327722 JFB327722:JGC327722 JOX327722:JPY327722 JYT327722:JZU327722 KIP327722:KJQ327722 KSL327722:KTM327722 LCH327722:LDI327722 LMD327722:LNE327722 LVZ327722:LXA327722 MFV327722:MGW327722 MPR327722:MQS327722 MZN327722:NAO327722 NJJ327722:NKK327722 NTF327722:NUG327722 ODB327722:OEC327722 OMX327722:ONY327722 OWT327722:OXU327722 PGP327722:PHQ327722 PQL327722:PRM327722 QAH327722:QBI327722 QKD327722:QLE327722 QTZ327722:QVA327722 RDV327722:REW327722 RNR327722:ROS327722 RXN327722:RYO327722 SHJ327722:SIK327722 SRF327722:SSG327722 TBB327722:TCC327722 TKX327722:TLY327722 TUT327722:TVU327722 UEP327722:UFQ327722 UOL327722:UPM327722 UYH327722:UZI327722 VID327722:VJE327722 VRZ327722:VTA327722 WBV327722:WCW327722 WLR327722:WMS327722 WVN327722:WWO327722 F393258:AG393258 JB393258:KC393258 SX393258:TY393258 ACT393258:ADU393258 AMP393258:ANQ393258 AWL393258:AXM393258 BGH393258:BHI393258 BQD393258:BRE393258 BZZ393258:CBA393258 CJV393258:CKW393258 CTR393258:CUS393258 DDN393258:DEO393258 DNJ393258:DOK393258 DXF393258:DYG393258 EHB393258:EIC393258 EQX393258:ERY393258 FAT393258:FBU393258 FKP393258:FLQ393258 FUL393258:FVM393258 GEH393258:GFI393258 GOD393258:GPE393258 GXZ393258:GZA393258 HHV393258:HIW393258 HRR393258:HSS393258 IBN393258:ICO393258 ILJ393258:IMK393258 IVF393258:IWG393258 JFB393258:JGC393258 JOX393258:JPY393258 JYT393258:JZU393258 KIP393258:KJQ393258 KSL393258:KTM393258 LCH393258:LDI393258 LMD393258:LNE393258 LVZ393258:LXA393258 MFV393258:MGW393258 MPR393258:MQS393258 MZN393258:NAO393258 NJJ393258:NKK393258 NTF393258:NUG393258 ODB393258:OEC393258 OMX393258:ONY393258 OWT393258:OXU393258 PGP393258:PHQ393258 PQL393258:PRM393258 QAH393258:QBI393258 QKD393258:QLE393258 QTZ393258:QVA393258 RDV393258:REW393258 RNR393258:ROS393258 RXN393258:RYO393258 SHJ393258:SIK393258 SRF393258:SSG393258 TBB393258:TCC393258 TKX393258:TLY393258 TUT393258:TVU393258 UEP393258:UFQ393258 UOL393258:UPM393258 UYH393258:UZI393258 VID393258:VJE393258 VRZ393258:VTA393258 WBV393258:WCW393258 WLR393258:WMS393258 WVN393258:WWO393258 F458794:AG458794 JB458794:KC458794 SX458794:TY458794 ACT458794:ADU458794 AMP458794:ANQ458794 AWL458794:AXM458794 BGH458794:BHI458794 BQD458794:BRE458794 BZZ458794:CBA458794 CJV458794:CKW458794 CTR458794:CUS458794 DDN458794:DEO458794 DNJ458794:DOK458794 DXF458794:DYG458794 EHB458794:EIC458794 EQX458794:ERY458794 FAT458794:FBU458794 FKP458794:FLQ458794 FUL458794:FVM458794 GEH458794:GFI458794 GOD458794:GPE458794 GXZ458794:GZA458794 HHV458794:HIW458794 HRR458794:HSS458794 IBN458794:ICO458794 ILJ458794:IMK458794 IVF458794:IWG458794 JFB458794:JGC458794 JOX458794:JPY458794 JYT458794:JZU458794 KIP458794:KJQ458794 KSL458794:KTM458794 LCH458794:LDI458794 LMD458794:LNE458794 LVZ458794:LXA458794 MFV458794:MGW458794 MPR458794:MQS458794 MZN458794:NAO458794 NJJ458794:NKK458794 NTF458794:NUG458794 ODB458794:OEC458794 OMX458794:ONY458794 OWT458794:OXU458794 PGP458794:PHQ458794 PQL458794:PRM458794 QAH458794:QBI458794 QKD458794:QLE458794 QTZ458794:QVA458794 RDV458794:REW458794 RNR458794:ROS458794 RXN458794:RYO458794 SHJ458794:SIK458794 SRF458794:SSG458794 TBB458794:TCC458794 TKX458794:TLY458794 TUT458794:TVU458794 UEP458794:UFQ458794 UOL458794:UPM458794 UYH458794:UZI458794 VID458794:VJE458794 VRZ458794:VTA458794 WBV458794:WCW458794 WLR458794:WMS458794 WVN458794:WWO458794 F524330:AG524330 JB524330:KC524330 SX524330:TY524330 ACT524330:ADU524330 AMP524330:ANQ524330 AWL524330:AXM524330 BGH524330:BHI524330 BQD524330:BRE524330 BZZ524330:CBA524330 CJV524330:CKW524330 CTR524330:CUS524330 DDN524330:DEO524330 DNJ524330:DOK524330 DXF524330:DYG524330 EHB524330:EIC524330 EQX524330:ERY524330 FAT524330:FBU524330 FKP524330:FLQ524330 FUL524330:FVM524330 GEH524330:GFI524330 GOD524330:GPE524330 GXZ524330:GZA524330 HHV524330:HIW524330 HRR524330:HSS524330 IBN524330:ICO524330 ILJ524330:IMK524330 IVF524330:IWG524330 JFB524330:JGC524330 JOX524330:JPY524330 JYT524330:JZU524330 KIP524330:KJQ524330 KSL524330:KTM524330 LCH524330:LDI524330 LMD524330:LNE524330 LVZ524330:LXA524330 MFV524330:MGW524330 MPR524330:MQS524330 MZN524330:NAO524330 NJJ524330:NKK524330 NTF524330:NUG524330 ODB524330:OEC524330 OMX524330:ONY524330 OWT524330:OXU524330 PGP524330:PHQ524330 PQL524330:PRM524330 QAH524330:QBI524330 QKD524330:QLE524330 QTZ524330:QVA524330 RDV524330:REW524330 RNR524330:ROS524330 RXN524330:RYO524330 SHJ524330:SIK524330 SRF524330:SSG524330 TBB524330:TCC524330 TKX524330:TLY524330 TUT524330:TVU524330 UEP524330:UFQ524330 UOL524330:UPM524330 UYH524330:UZI524330 VID524330:VJE524330 VRZ524330:VTA524330 WBV524330:WCW524330 WLR524330:WMS524330 WVN524330:WWO524330 F589866:AG589866 JB589866:KC589866 SX589866:TY589866 ACT589866:ADU589866 AMP589866:ANQ589866 AWL589866:AXM589866 BGH589866:BHI589866 BQD589866:BRE589866 BZZ589866:CBA589866 CJV589866:CKW589866 CTR589866:CUS589866 DDN589866:DEO589866 DNJ589866:DOK589866 DXF589866:DYG589866 EHB589866:EIC589866 EQX589866:ERY589866 FAT589866:FBU589866 FKP589866:FLQ589866 FUL589866:FVM589866 GEH589866:GFI589866 GOD589866:GPE589866 GXZ589866:GZA589866 HHV589866:HIW589866 HRR589866:HSS589866 IBN589866:ICO589866 ILJ589866:IMK589866 IVF589866:IWG589866 JFB589866:JGC589866 JOX589866:JPY589866 JYT589866:JZU589866 KIP589866:KJQ589866 KSL589866:KTM589866 LCH589866:LDI589866 LMD589866:LNE589866 LVZ589866:LXA589866 MFV589866:MGW589866 MPR589866:MQS589866 MZN589866:NAO589866 NJJ589866:NKK589866 NTF589866:NUG589866 ODB589866:OEC589866 OMX589866:ONY589866 OWT589866:OXU589866 PGP589866:PHQ589866 PQL589866:PRM589866 QAH589866:QBI589866 QKD589866:QLE589866 QTZ589866:QVA589866 RDV589866:REW589866 RNR589866:ROS589866 RXN589866:RYO589866 SHJ589866:SIK589866 SRF589866:SSG589866 TBB589866:TCC589866 TKX589866:TLY589866 TUT589866:TVU589866 UEP589866:UFQ589866 UOL589866:UPM589866 UYH589866:UZI589866 VID589866:VJE589866 VRZ589866:VTA589866 WBV589866:WCW589866 WLR589866:WMS589866 WVN589866:WWO589866 F655402:AG655402 JB655402:KC655402 SX655402:TY655402 ACT655402:ADU655402 AMP655402:ANQ655402 AWL655402:AXM655402 BGH655402:BHI655402 BQD655402:BRE655402 BZZ655402:CBA655402 CJV655402:CKW655402 CTR655402:CUS655402 DDN655402:DEO655402 DNJ655402:DOK655402 DXF655402:DYG655402 EHB655402:EIC655402 EQX655402:ERY655402 FAT655402:FBU655402 FKP655402:FLQ655402 FUL655402:FVM655402 GEH655402:GFI655402 GOD655402:GPE655402 GXZ655402:GZA655402 HHV655402:HIW655402 HRR655402:HSS655402 IBN655402:ICO655402 ILJ655402:IMK655402 IVF655402:IWG655402 JFB655402:JGC655402 JOX655402:JPY655402 JYT655402:JZU655402 KIP655402:KJQ655402 KSL655402:KTM655402 LCH655402:LDI655402 LMD655402:LNE655402 LVZ655402:LXA655402 MFV655402:MGW655402 MPR655402:MQS655402 MZN655402:NAO655402 NJJ655402:NKK655402 NTF655402:NUG655402 ODB655402:OEC655402 OMX655402:ONY655402 OWT655402:OXU655402 PGP655402:PHQ655402 PQL655402:PRM655402 QAH655402:QBI655402 QKD655402:QLE655402 QTZ655402:QVA655402 RDV655402:REW655402 RNR655402:ROS655402 RXN655402:RYO655402 SHJ655402:SIK655402 SRF655402:SSG655402 TBB655402:TCC655402 TKX655402:TLY655402 TUT655402:TVU655402 UEP655402:UFQ655402 UOL655402:UPM655402 UYH655402:UZI655402 VID655402:VJE655402 VRZ655402:VTA655402 WBV655402:WCW655402 WLR655402:WMS655402 WVN655402:WWO655402 F720938:AG720938 JB720938:KC720938 SX720938:TY720938 ACT720938:ADU720938 AMP720938:ANQ720938 AWL720938:AXM720938 BGH720938:BHI720938 BQD720938:BRE720938 BZZ720938:CBA720938 CJV720938:CKW720938 CTR720938:CUS720938 DDN720938:DEO720938 DNJ720938:DOK720938 DXF720938:DYG720938 EHB720938:EIC720938 EQX720938:ERY720938 FAT720938:FBU720938 FKP720938:FLQ720938 FUL720938:FVM720938 GEH720938:GFI720938 GOD720938:GPE720938 GXZ720938:GZA720938 HHV720938:HIW720938 HRR720938:HSS720938 IBN720938:ICO720938 ILJ720938:IMK720938 IVF720938:IWG720938 JFB720938:JGC720938 JOX720938:JPY720938 JYT720938:JZU720938 KIP720938:KJQ720938 KSL720938:KTM720938 LCH720938:LDI720938 LMD720938:LNE720938 LVZ720938:LXA720938 MFV720938:MGW720938 MPR720938:MQS720938 MZN720938:NAO720938 NJJ720938:NKK720938 NTF720938:NUG720938 ODB720938:OEC720938 OMX720938:ONY720938 OWT720938:OXU720938 PGP720938:PHQ720938 PQL720938:PRM720938 QAH720938:QBI720938 QKD720938:QLE720938 QTZ720938:QVA720938 RDV720938:REW720938 RNR720938:ROS720938 RXN720938:RYO720938 SHJ720938:SIK720938 SRF720938:SSG720938 TBB720938:TCC720938 TKX720938:TLY720938 TUT720938:TVU720938 UEP720938:UFQ720938 UOL720938:UPM720938 UYH720938:UZI720938 VID720938:VJE720938 VRZ720938:VTA720938 WBV720938:WCW720938 WLR720938:WMS720938 WVN720938:WWO720938 F786474:AG786474 JB786474:KC786474 SX786474:TY786474 ACT786474:ADU786474 AMP786474:ANQ786474 AWL786474:AXM786474 BGH786474:BHI786474 BQD786474:BRE786474 BZZ786474:CBA786474 CJV786474:CKW786474 CTR786474:CUS786474 DDN786474:DEO786474 DNJ786474:DOK786474 DXF786474:DYG786474 EHB786474:EIC786474 EQX786474:ERY786474 FAT786474:FBU786474 FKP786474:FLQ786474 FUL786474:FVM786474 GEH786474:GFI786474 GOD786474:GPE786474 GXZ786474:GZA786474 HHV786474:HIW786474 HRR786474:HSS786474 IBN786474:ICO786474 ILJ786474:IMK786474 IVF786474:IWG786474 JFB786474:JGC786474 JOX786474:JPY786474 JYT786474:JZU786474 KIP786474:KJQ786474 KSL786474:KTM786474 LCH786474:LDI786474 LMD786474:LNE786474 LVZ786474:LXA786474 MFV786474:MGW786474 MPR786474:MQS786474 MZN786474:NAO786474 NJJ786474:NKK786474 NTF786474:NUG786474 ODB786474:OEC786474 OMX786474:ONY786474 OWT786474:OXU786474 PGP786474:PHQ786474 PQL786474:PRM786474 QAH786474:QBI786474 QKD786474:QLE786474 QTZ786474:QVA786474 RDV786474:REW786474 RNR786474:ROS786474 RXN786474:RYO786474 SHJ786474:SIK786474 SRF786474:SSG786474 TBB786474:TCC786474 TKX786474:TLY786474 TUT786474:TVU786474 UEP786474:UFQ786474 UOL786474:UPM786474 UYH786474:UZI786474 VID786474:VJE786474 VRZ786474:VTA786474 WBV786474:WCW786474 WLR786474:WMS786474 WVN786474:WWO786474 F852010:AG852010 JB852010:KC852010 SX852010:TY852010 ACT852010:ADU852010 AMP852010:ANQ852010 AWL852010:AXM852010 BGH852010:BHI852010 BQD852010:BRE852010 BZZ852010:CBA852010 CJV852010:CKW852010 CTR852010:CUS852010 DDN852010:DEO852010 DNJ852010:DOK852010 DXF852010:DYG852010 EHB852010:EIC852010 EQX852010:ERY852010 FAT852010:FBU852010 FKP852010:FLQ852010 FUL852010:FVM852010 GEH852010:GFI852010 GOD852010:GPE852010 GXZ852010:GZA852010 HHV852010:HIW852010 HRR852010:HSS852010 IBN852010:ICO852010 ILJ852010:IMK852010 IVF852010:IWG852010 JFB852010:JGC852010 JOX852010:JPY852010 JYT852010:JZU852010 KIP852010:KJQ852010 KSL852010:KTM852010 LCH852010:LDI852010 LMD852010:LNE852010 LVZ852010:LXA852010 MFV852010:MGW852010 MPR852010:MQS852010 MZN852010:NAO852010 NJJ852010:NKK852010 NTF852010:NUG852010 ODB852010:OEC852010 OMX852010:ONY852010 OWT852010:OXU852010 PGP852010:PHQ852010 PQL852010:PRM852010 QAH852010:QBI852010 QKD852010:QLE852010 QTZ852010:QVA852010 RDV852010:REW852010 RNR852010:ROS852010 RXN852010:RYO852010 SHJ852010:SIK852010 SRF852010:SSG852010 TBB852010:TCC852010 TKX852010:TLY852010 TUT852010:TVU852010 UEP852010:UFQ852010 UOL852010:UPM852010 UYH852010:UZI852010 VID852010:VJE852010 VRZ852010:VTA852010 WBV852010:WCW852010 WLR852010:WMS852010 WVN852010:WWO852010 F917546:AG917546 JB917546:KC917546 SX917546:TY917546 ACT917546:ADU917546 AMP917546:ANQ917546 AWL917546:AXM917546 BGH917546:BHI917546 BQD917546:BRE917546 BZZ917546:CBA917546 CJV917546:CKW917546 CTR917546:CUS917546 DDN917546:DEO917546 DNJ917546:DOK917546 DXF917546:DYG917546 EHB917546:EIC917546 EQX917546:ERY917546 FAT917546:FBU917546 FKP917546:FLQ917546 FUL917546:FVM917546 GEH917546:GFI917546 GOD917546:GPE917546 GXZ917546:GZA917546 HHV917546:HIW917546 HRR917546:HSS917546 IBN917546:ICO917546 ILJ917546:IMK917546 IVF917546:IWG917546 JFB917546:JGC917546 JOX917546:JPY917546 JYT917546:JZU917546 KIP917546:KJQ917546 KSL917546:KTM917546 LCH917546:LDI917546 LMD917546:LNE917546 LVZ917546:LXA917546 MFV917546:MGW917546 MPR917546:MQS917546 MZN917546:NAO917546 NJJ917546:NKK917546 NTF917546:NUG917546 ODB917546:OEC917546 OMX917546:ONY917546 OWT917546:OXU917546 PGP917546:PHQ917546 PQL917546:PRM917546 QAH917546:QBI917546 QKD917546:QLE917546 QTZ917546:QVA917546 RDV917546:REW917546 RNR917546:ROS917546 RXN917546:RYO917546 SHJ917546:SIK917546 SRF917546:SSG917546 TBB917546:TCC917546 TKX917546:TLY917546 TUT917546:TVU917546 UEP917546:UFQ917546 UOL917546:UPM917546 UYH917546:UZI917546 VID917546:VJE917546 VRZ917546:VTA917546 WBV917546:WCW917546 WLR917546:WMS917546 WVN917546:WWO917546 F983082:AG983082 JB983082:KC983082 SX983082:TY983082 ACT983082:ADU983082 AMP983082:ANQ983082 AWL983082:AXM983082 BGH983082:BHI983082 BQD983082:BRE983082 BZZ983082:CBA983082 CJV983082:CKW983082 CTR983082:CUS983082 DDN983082:DEO983082 DNJ983082:DOK983082 DXF983082:DYG983082 EHB983082:EIC983082 EQX983082:ERY983082 FAT983082:FBU983082 FKP983082:FLQ983082 FUL983082:FVM983082 GEH983082:GFI983082 GOD983082:GPE983082 GXZ983082:GZA983082 HHV983082:HIW983082 HRR983082:HSS983082 IBN983082:ICO983082 ILJ983082:IMK983082 IVF983082:IWG983082 JFB983082:JGC983082 JOX983082:JPY983082 JYT983082:JZU983082 KIP983082:KJQ983082 KSL983082:KTM983082 LCH983082:LDI983082 LMD983082:LNE983082 LVZ983082:LXA983082 MFV983082:MGW983082 MPR983082:MQS983082 MZN983082:NAO983082 NJJ983082:NKK983082 NTF983082:NUG983082 ODB983082:OEC983082 OMX983082:ONY983082 OWT983082:OXU983082 PGP983082:PHQ983082 PQL983082:PRM983082 QAH983082:QBI983082 QKD983082:QLE983082 QTZ983082:QVA983082 RDV983082:REW983082 RNR983082:ROS983082 RXN983082:RYO983082 SHJ983082:SIK983082 SRF983082:SSG983082 TBB983082:TCC983082 TKX983082:TLY983082 TUT983082:TVU983082 UEP983082:UFQ983082 UOL983082:UPM983082 UYH983082:UZI983082 VID983082:VJE983082 VRZ983082:VTA983082 WBV983082:WCW983082 WLR983082:WMS983082 WVN983082:WWO983082"/>
  </dataValidations>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2:BZ59"/>
  <sheetViews>
    <sheetView showGridLines="0" zoomScale="85" zoomScaleNormal="85" zoomScaleSheetLayoutView="95" workbookViewId="0">
      <selection activeCell="AZ19" sqref="AZ19"/>
    </sheetView>
  </sheetViews>
  <sheetFormatPr defaultColWidth="2.375" defaultRowHeight="13.5"/>
  <cols>
    <col min="1" max="35" width="2.375" style="1"/>
    <col min="36" max="36" width="2.375" style="2"/>
    <col min="37" max="37" width="12.5" style="2" customWidth="1"/>
    <col min="38" max="51" width="2" style="2" customWidth="1"/>
    <col min="52" max="52" width="17.75" style="3" customWidth="1"/>
    <col min="53" max="53" width="21.5" style="2" customWidth="1"/>
    <col min="54" max="77" width="1.625" style="2" customWidth="1"/>
    <col min="78" max="78" width="2.375" style="2"/>
    <col min="79" max="16384" width="2.375" style="1"/>
  </cols>
  <sheetData>
    <row r="1" spans="1:78" ht="8.25" customHeight="1"/>
    <row r="2" spans="1:78">
      <c r="V2" s="74" t="s">
        <v>91</v>
      </c>
      <c r="W2" s="74"/>
      <c r="X2" s="74"/>
      <c r="Y2" s="74"/>
      <c r="Z2" s="74"/>
      <c r="AA2" s="90" t="s">
        <v>6</v>
      </c>
      <c r="AB2" s="90"/>
      <c r="AC2" s="90"/>
      <c r="AD2" s="90"/>
      <c r="AE2" s="90"/>
      <c r="AF2" s="90"/>
      <c r="AG2" s="90"/>
      <c r="AH2" s="90"/>
      <c r="AI2" s="90"/>
    </row>
    <row r="3" spans="1:78" ht="9.75" customHeight="1">
      <c r="AX3" s="2" t="s">
        <v>28</v>
      </c>
      <c r="AY3" s="2" t="s">
        <v>30</v>
      </c>
      <c r="AZ3" s="112" t="s">
        <v>20</v>
      </c>
      <c r="BA3" s="102" t="str">
        <f t="shared" ref="BA3:BA11" si="0">$AZ$3&amp;$AX$3&amp;AZ4&amp;$AY$3</f>
        <v>請求書　（ 完了・完成代金 ）</v>
      </c>
    </row>
    <row r="4" spans="1:78" ht="9.75" customHeight="1">
      <c r="AZ4" s="113" t="s">
        <v>101</v>
      </c>
      <c r="BA4" s="102" t="str">
        <f t="shared" si="0"/>
        <v>請求書　（ 前金払 ）</v>
      </c>
    </row>
    <row r="5" spans="1:78" s="4" customFormat="1" ht="27" customHeight="1">
      <c r="A5" s="5" t="s">
        <v>99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101"/>
      <c r="AK5" s="101"/>
      <c r="AL5" s="101"/>
      <c r="AM5" s="101"/>
      <c r="AN5" s="101"/>
      <c r="AO5" s="101"/>
      <c r="AP5" s="101"/>
      <c r="AQ5" s="101"/>
      <c r="AR5" s="101"/>
      <c r="AS5" s="101"/>
      <c r="AT5" s="101"/>
      <c r="AU5" s="101"/>
      <c r="AV5" s="101"/>
      <c r="AW5" s="101"/>
      <c r="AX5" s="101"/>
      <c r="AY5" s="101"/>
      <c r="AZ5" s="113" t="s">
        <v>87</v>
      </c>
      <c r="BA5" s="102" t="str">
        <f t="shared" si="0"/>
        <v>請求書　（ 中間前金払 ）</v>
      </c>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row>
    <row r="6" spans="1:78" ht="11.25" customHeight="1">
      <c r="AZ6" s="113" t="s">
        <v>94</v>
      </c>
      <c r="BA6" s="102" t="str">
        <f t="shared" si="0"/>
        <v>請求書　（ 第１回部分払金 ）</v>
      </c>
    </row>
    <row r="7" spans="1:78" ht="9" customHeight="1">
      <c r="AZ7" s="113" t="s">
        <v>16</v>
      </c>
      <c r="BA7" s="102" t="str">
        <f t="shared" si="0"/>
        <v>請求書　（ 第２回部分払金 ）</v>
      </c>
    </row>
    <row r="8" spans="1:78" ht="12" customHeight="1">
      <c r="A8" s="6"/>
      <c r="B8" s="6"/>
      <c r="C8" s="6"/>
      <c r="D8" s="6"/>
      <c r="E8" s="6"/>
      <c r="F8" s="6"/>
      <c r="G8" s="6"/>
      <c r="H8" s="6"/>
      <c r="I8" s="6"/>
      <c r="J8" s="6"/>
      <c r="K8" s="6"/>
      <c r="L8" s="6"/>
      <c r="AZ8" s="113" t="s">
        <v>11</v>
      </c>
      <c r="BA8" s="102" t="str">
        <f t="shared" si="0"/>
        <v>請求書　（ 第３回部分払金 ）</v>
      </c>
    </row>
    <row r="9" spans="1:78">
      <c r="A9" s="7" t="s">
        <v>107</v>
      </c>
      <c r="B9" s="7"/>
      <c r="C9" s="7"/>
      <c r="D9" s="7"/>
      <c r="E9" s="7"/>
      <c r="F9" s="7"/>
      <c r="G9" s="7"/>
      <c r="H9" s="7"/>
      <c r="I9" s="7"/>
      <c r="J9" s="7"/>
      <c r="K9" s="7"/>
      <c r="L9" s="7"/>
      <c r="M9" s="1" t="s">
        <v>14</v>
      </c>
      <c r="AZ9" s="113" t="s">
        <v>19</v>
      </c>
      <c r="BA9" s="102" t="str">
        <f t="shared" si="0"/>
        <v>請求書　（ 部分引渡しに係る請負代金 ）</v>
      </c>
    </row>
    <row r="10" spans="1:78">
      <c r="P10" s="24" t="s">
        <v>42</v>
      </c>
      <c r="Q10" s="24"/>
      <c r="R10" s="24"/>
      <c r="S10" s="24"/>
      <c r="T10" s="24"/>
      <c r="U10" s="24"/>
      <c r="AZ10" s="113" t="s">
        <v>8</v>
      </c>
      <c r="BA10" s="102" t="str">
        <f t="shared" si="0"/>
        <v>請求書　（ 契約保証金還付 ）</v>
      </c>
    </row>
    <row r="11" spans="1:78">
      <c r="Q11" s="61" t="s">
        <v>25</v>
      </c>
      <c r="R11" s="61"/>
      <c r="S11" s="61"/>
      <c r="T11" s="61"/>
      <c r="U11" s="61"/>
      <c r="V11" s="75"/>
      <c r="W11" s="75"/>
      <c r="X11" s="75"/>
      <c r="Y11" s="75"/>
      <c r="Z11" s="75"/>
      <c r="AA11" s="75"/>
      <c r="AB11" s="75"/>
      <c r="AC11" s="75"/>
      <c r="AD11" s="75"/>
      <c r="AE11" s="75"/>
      <c r="AF11" s="75"/>
      <c r="AG11" s="75"/>
      <c r="AH11" s="75"/>
      <c r="AI11" s="100"/>
      <c r="AZ11" s="114" t="s">
        <v>58</v>
      </c>
      <c r="BA11" s="102" t="str">
        <f t="shared" si="0"/>
        <v>請求書　（                   　　 ）</v>
      </c>
    </row>
    <row r="12" spans="1:78">
      <c r="V12" s="75"/>
      <c r="W12" s="75"/>
      <c r="X12" s="75"/>
      <c r="Y12" s="75"/>
      <c r="Z12" s="75"/>
      <c r="AA12" s="75"/>
      <c r="AB12" s="75"/>
      <c r="AC12" s="75"/>
      <c r="AD12" s="75"/>
      <c r="AE12" s="75"/>
      <c r="AF12" s="75"/>
      <c r="AG12" s="75"/>
      <c r="AH12" s="75"/>
      <c r="AI12" s="100"/>
      <c r="AZ12" s="114" t="s">
        <v>32</v>
      </c>
    </row>
    <row r="13" spans="1:78" ht="15" customHeight="1">
      <c r="Q13" s="61" t="s">
        <v>21</v>
      </c>
      <c r="R13" s="61"/>
      <c r="S13" s="61"/>
      <c r="T13" s="61"/>
      <c r="U13" s="61"/>
      <c r="V13" s="76"/>
      <c r="W13" s="76"/>
      <c r="X13" s="76"/>
      <c r="Y13" s="76"/>
      <c r="Z13" s="76"/>
      <c r="AA13" s="76"/>
      <c r="AB13" s="76"/>
      <c r="AC13" s="76"/>
      <c r="AD13" s="76"/>
      <c r="AE13" s="76"/>
      <c r="AF13" s="76"/>
      <c r="AG13" s="76"/>
      <c r="AH13" s="76"/>
      <c r="AI13" s="76"/>
      <c r="AZ13" s="115"/>
    </row>
    <row r="14" spans="1:78" ht="15" customHeight="1">
      <c r="Q14" s="61" t="s">
        <v>24</v>
      </c>
      <c r="R14" s="61"/>
      <c r="S14" s="61"/>
      <c r="T14" s="61"/>
      <c r="U14" s="61"/>
      <c r="V14" s="77"/>
      <c r="W14" s="77"/>
      <c r="X14" s="77"/>
      <c r="Y14" s="77"/>
      <c r="Z14" s="77"/>
      <c r="AA14" s="77"/>
      <c r="AB14" s="77"/>
      <c r="AC14" s="77"/>
      <c r="AD14" s="77"/>
      <c r="AE14" s="77"/>
      <c r="AF14" s="77"/>
      <c r="AG14" s="77"/>
      <c r="AH14" s="96" t="s">
        <v>15</v>
      </c>
      <c r="AI14" s="54"/>
    </row>
    <row r="15" spans="1:78" ht="15" customHeight="1">
      <c r="Q15" s="62" t="s">
        <v>27</v>
      </c>
      <c r="R15" s="62"/>
      <c r="S15" s="62"/>
      <c r="T15" s="62"/>
      <c r="U15" s="62"/>
      <c r="V15" s="78"/>
      <c r="W15" s="78"/>
      <c r="X15" s="78"/>
      <c r="Y15" s="78"/>
      <c r="Z15" s="78"/>
      <c r="AA15" s="78"/>
      <c r="AB15" s="78"/>
      <c r="AC15" s="78"/>
      <c r="AD15" s="78"/>
      <c r="AE15" s="78"/>
      <c r="AF15" s="78"/>
      <c r="AG15" s="78"/>
      <c r="AH15" s="78"/>
      <c r="AK15" s="102" t="s">
        <v>54</v>
      </c>
    </row>
    <row r="16" spans="1:78">
      <c r="B16" s="12" t="s">
        <v>0</v>
      </c>
      <c r="C16" s="12"/>
      <c r="D16" s="12"/>
      <c r="E16" s="12"/>
      <c r="F16" s="12"/>
      <c r="G16" s="12"/>
      <c r="H16" s="12"/>
      <c r="I16" s="12"/>
      <c r="J16" s="12"/>
      <c r="K16" s="12"/>
      <c r="L16" s="12"/>
      <c r="M16" s="12"/>
      <c r="N16" s="12"/>
      <c r="AK16" s="103" t="str">
        <f>IF($K$18&gt;$N$34,"請求金額が、請求可能額を超えていないか確認してください。","")</f>
        <v/>
      </c>
      <c r="AL16" s="103"/>
      <c r="AM16" s="103"/>
      <c r="AN16" s="103"/>
      <c r="AO16" s="103"/>
      <c r="AP16" s="103"/>
      <c r="AQ16" s="103"/>
      <c r="AR16" s="103"/>
      <c r="AS16" s="103"/>
      <c r="AT16" s="103"/>
      <c r="AU16" s="103"/>
      <c r="AV16" s="103"/>
      <c r="AW16" s="103"/>
      <c r="AX16" s="103"/>
      <c r="AY16" s="103"/>
      <c r="AZ16" s="103"/>
      <c r="BA16" s="103"/>
    </row>
    <row r="17" spans="1:53" ht="11.25" customHeight="1">
      <c r="AK17" s="103"/>
      <c r="AL17" s="103"/>
      <c r="AM17" s="103"/>
      <c r="AN17" s="103"/>
      <c r="AO17" s="103"/>
      <c r="AP17" s="103"/>
      <c r="AQ17" s="103"/>
      <c r="AR17" s="103"/>
      <c r="AS17" s="103"/>
      <c r="AT17" s="103"/>
      <c r="AU17" s="103"/>
      <c r="AV17" s="103"/>
      <c r="AW17" s="103"/>
      <c r="AX17" s="103"/>
      <c r="AY17" s="103"/>
      <c r="AZ17" s="103"/>
      <c r="BA17" s="103"/>
    </row>
    <row r="18" spans="1:53" ht="24.75" customHeight="1">
      <c r="A18" s="8"/>
      <c r="B18" s="8"/>
      <c r="C18" s="8"/>
      <c r="D18" s="32" t="s">
        <v>5</v>
      </c>
      <c r="E18" s="32"/>
      <c r="F18" s="32"/>
      <c r="G18" s="32"/>
      <c r="H18" s="32"/>
      <c r="I18" s="32" t="str">
        <f>IF(K18="","\","")</f>
        <v>\</v>
      </c>
      <c r="J18" s="32"/>
      <c r="K18" s="52"/>
      <c r="L18" s="52"/>
      <c r="M18" s="52"/>
      <c r="N18" s="52"/>
      <c r="O18" s="52"/>
      <c r="P18" s="52"/>
      <c r="Q18" s="52"/>
      <c r="R18" s="52"/>
      <c r="S18" s="52"/>
      <c r="T18" s="52"/>
      <c r="U18" s="52"/>
      <c r="V18" s="52"/>
      <c r="W18" s="52"/>
      <c r="X18" s="52"/>
      <c r="Y18" s="52"/>
      <c r="Z18" s="52"/>
      <c r="AA18" s="52"/>
      <c r="AB18" s="52"/>
      <c r="AC18" s="52"/>
      <c r="AD18" s="52"/>
      <c r="AE18" s="52"/>
      <c r="AF18" s="52"/>
      <c r="AG18" s="8"/>
      <c r="AH18" s="8"/>
      <c r="AI18" s="8"/>
      <c r="AK18" s="104" t="s">
        <v>61</v>
      </c>
      <c r="AZ18" s="116" t="s">
        <v>63</v>
      </c>
    </row>
    <row r="19" spans="1:53" ht="24" customHeight="1">
      <c r="D19" s="33" t="s">
        <v>53</v>
      </c>
      <c r="E19" s="33"/>
      <c r="F19" s="33"/>
      <c r="G19" s="33"/>
      <c r="H19" s="33"/>
      <c r="I19" s="50" t="str">
        <f>IF(K19="","\","")</f>
        <v/>
      </c>
      <c r="J19" s="50"/>
      <c r="K19" s="53">
        <f>(K18*AD19)/100</f>
        <v>0</v>
      </c>
      <c r="L19" s="53"/>
      <c r="M19" s="53"/>
      <c r="N19" s="53"/>
      <c r="O19" s="53"/>
      <c r="P19" s="53"/>
      <c r="Q19" s="53"/>
      <c r="R19" s="53"/>
      <c r="S19" s="53"/>
      <c r="T19" s="53"/>
      <c r="U19" s="69"/>
      <c r="V19" s="69"/>
      <c r="W19" s="69"/>
      <c r="X19" s="69"/>
      <c r="Y19" s="87" t="s">
        <v>52</v>
      </c>
      <c r="Z19" s="87"/>
      <c r="AA19" s="87"/>
      <c r="AB19" s="87"/>
      <c r="AC19" s="87"/>
      <c r="AD19" s="93">
        <v>10</v>
      </c>
      <c r="AE19" s="93"/>
      <c r="AF19" s="94" t="s">
        <v>1</v>
      </c>
      <c r="AK19" s="105" t="s">
        <v>23</v>
      </c>
      <c r="AZ19" s="117" t="s">
        <v>88</v>
      </c>
    </row>
    <row r="20" spans="1:53">
      <c r="AK20" s="102" t="s">
        <v>3</v>
      </c>
    </row>
    <row r="21" spans="1:53">
      <c r="B21" s="13" t="str">
        <f>"ただし、次の"&amp;AZ19&amp;"の"</f>
        <v>ただし、次の工事の</v>
      </c>
      <c r="C21" s="13"/>
      <c r="D21" s="13"/>
      <c r="E21" s="13"/>
      <c r="F21" s="13"/>
      <c r="G21" s="13"/>
      <c r="H21" s="13"/>
      <c r="I21" s="13"/>
      <c r="J21" s="13"/>
      <c r="K21" s="54"/>
      <c r="L21" s="12" t="str">
        <f>RIGHT($A$5,LEN($A$5)-4)&amp;"　 として"</f>
        <v>（ 契約保証金還付 ）　 として</v>
      </c>
      <c r="M21" s="12"/>
      <c r="N21" s="12"/>
      <c r="O21" s="12"/>
      <c r="P21" s="12"/>
      <c r="Q21" s="12"/>
      <c r="R21" s="12"/>
      <c r="S21" s="12"/>
      <c r="T21" s="12"/>
      <c r="U21" s="12"/>
      <c r="V21" s="12"/>
      <c r="W21" s="12"/>
      <c r="Y21" s="88"/>
      <c r="Z21" s="88"/>
      <c r="AA21" s="88"/>
    </row>
    <row r="22" spans="1:53">
      <c r="AK22" s="106" t="s">
        <v>79</v>
      </c>
    </row>
    <row r="23" spans="1:53" ht="19.5" customHeight="1">
      <c r="B23" s="14" t="str">
        <f>AZ19&amp;"名:"</f>
        <v>工事名:</v>
      </c>
      <c r="C23" s="25"/>
      <c r="D23" s="25"/>
      <c r="E23" s="25"/>
      <c r="F23" s="25"/>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97"/>
      <c r="AK23" s="107" t="s">
        <v>80</v>
      </c>
    </row>
    <row r="24" spans="1:53" ht="10.5" customHeight="1">
      <c r="B24" s="15"/>
      <c r="C24" s="26"/>
      <c r="D24" s="26"/>
      <c r="E24" s="26"/>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98"/>
    </row>
    <row r="25" spans="1:53" ht="19.5" customHeight="1">
      <c r="B25" s="16" t="s">
        <v>33</v>
      </c>
      <c r="C25" s="27"/>
      <c r="D25" s="27"/>
      <c r="E25" s="27"/>
      <c r="F25" s="27"/>
      <c r="G25" s="41"/>
      <c r="H25" s="41"/>
      <c r="I25" s="41"/>
      <c r="J25" s="41"/>
      <c r="K25" s="41"/>
      <c r="L25" s="41"/>
      <c r="M25" s="41"/>
      <c r="N25" s="41"/>
      <c r="O25" s="41"/>
      <c r="P25" s="41"/>
      <c r="Q25" s="41"/>
      <c r="R25" s="65" t="s">
        <v>35</v>
      </c>
      <c r="S25" s="65"/>
      <c r="T25" s="65"/>
      <c r="U25" s="65"/>
      <c r="V25" s="65"/>
      <c r="W25" s="65"/>
      <c r="X25" s="65"/>
      <c r="Y25" s="65"/>
      <c r="Z25" s="65"/>
      <c r="AA25" s="65"/>
      <c r="AB25" s="65"/>
      <c r="AC25" s="65"/>
      <c r="AD25" s="65"/>
      <c r="AE25" s="65"/>
      <c r="AF25" s="65"/>
      <c r="AG25" s="65"/>
      <c r="AH25" s="99"/>
      <c r="AK25" s="102" t="s">
        <v>103</v>
      </c>
      <c r="BA25" s="3"/>
    </row>
    <row r="26" spans="1:53">
      <c r="F26" s="39"/>
      <c r="G26" s="42"/>
      <c r="H26" s="42"/>
      <c r="I26" s="42"/>
      <c r="J26" s="42"/>
      <c r="K26" s="42"/>
      <c r="L26" s="42"/>
      <c r="M26" s="42"/>
      <c r="N26" s="42"/>
      <c r="AZ26" s="126" t="str">
        <f>IF(COUNTIF($A$5,"* 前金払*")=1,"【参考】請求限度"&amp;AZ28&amp;"% = \"&amp;TEXT((N28*AZ28/100),"#,##0"),"")</f>
        <v/>
      </c>
      <c r="BA26" s="126" t="str">
        <f>IF(COUNTIF($A$5,"*中間前金払*")=1,"【参考】請求限度"&amp;BA28&amp;"% = \"&amp;TEXT((N28*BA28/100),"#,##0"),"")</f>
        <v/>
      </c>
    </row>
    <row r="27" spans="1:53">
      <c r="Y27" s="89" t="s">
        <v>26</v>
      </c>
      <c r="Z27" s="89"/>
      <c r="AA27" s="89"/>
      <c r="AB27" s="89"/>
      <c r="AC27" s="89"/>
      <c r="AD27" s="89"/>
      <c r="AE27" s="89"/>
      <c r="AF27" s="89"/>
      <c r="AG27" s="89"/>
      <c r="AH27" s="89"/>
      <c r="AZ27" s="119" t="s">
        <v>59</v>
      </c>
      <c r="BA27" s="119" t="s">
        <v>95</v>
      </c>
    </row>
    <row r="28" spans="1:53" ht="14.25">
      <c r="B28" s="17" t="s">
        <v>44</v>
      </c>
      <c r="C28" s="17"/>
      <c r="D28" s="17"/>
      <c r="E28" s="17"/>
      <c r="F28" s="17"/>
      <c r="G28" s="17"/>
      <c r="H28" s="43" t="s">
        <v>31</v>
      </c>
      <c r="I28" s="43"/>
      <c r="J28" s="43"/>
      <c r="K28" s="43"/>
      <c r="L28" s="43"/>
      <c r="M28" s="56" t="str">
        <f>IF(N28="","\","")</f>
        <v>\</v>
      </c>
      <c r="N28" s="59"/>
      <c r="O28" s="59"/>
      <c r="P28" s="59"/>
      <c r="Q28" s="59"/>
      <c r="R28" s="59"/>
      <c r="S28" s="59"/>
      <c r="T28" s="59"/>
      <c r="U28" s="59"/>
      <c r="V28" s="59"/>
      <c r="W28" s="59"/>
      <c r="X28" s="86"/>
      <c r="Y28" s="43" t="s">
        <v>40</v>
      </c>
      <c r="Z28" s="43"/>
      <c r="AA28" s="43"/>
      <c r="AB28" s="43"/>
      <c r="AC28" s="43"/>
      <c r="AD28" s="43"/>
      <c r="AE28" s="43"/>
      <c r="AF28" s="43"/>
      <c r="AG28" s="43"/>
      <c r="AH28" s="43"/>
      <c r="AK28" s="108" t="str">
        <f>IF(OR(K18={0,""}),"","【参考】契約保証金　最低額試算 = \"&amp;TEXT((N28*10/100),"#,##0")&amp;"")</f>
        <v/>
      </c>
      <c r="AL28" s="108"/>
      <c r="AM28" s="108"/>
      <c r="AN28" s="108"/>
      <c r="AO28" s="108"/>
      <c r="AP28" s="108"/>
      <c r="AQ28" s="108"/>
      <c r="AR28" s="108"/>
      <c r="AS28" s="108"/>
      <c r="AT28" s="108"/>
      <c r="AU28" s="108"/>
      <c r="AV28" s="108"/>
      <c r="AW28" s="108"/>
      <c r="AX28" s="108"/>
      <c r="AY28" s="108"/>
      <c r="AZ28" s="120">
        <f>IF($AZ$19="工事",40,30)</f>
        <v>40</v>
      </c>
      <c r="BA28" s="120">
        <f>IF($AZ$19="工事",20,0)</f>
        <v>20</v>
      </c>
    </row>
    <row r="29" spans="1:53" ht="14.25">
      <c r="B29" s="17"/>
      <c r="C29" s="17"/>
      <c r="D29" s="17"/>
      <c r="E29" s="17"/>
      <c r="F29" s="17"/>
      <c r="G29" s="17"/>
      <c r="H29" s="44"/>
      <c r="I29" s="44"/>
      <c r="J29" s="44"/>
      <c r="K29" s="44"/>
      <c r="L29" s="44"/>
      <c r="N29" s="60"/>
      <c r="O29" s="60"/>
      <c r="P29" s="60"/>
      <c r="Q29" s="60"/>
      <c r="R29" s="60"/>
      <c r="S29" s="60"/>
      <c r="T29" s="60"/>
      <c r="U29" s="60"/>
      <c r="V29" s="60"/>
      <c r="W29" s="60"/>
      <c r="AK29" s="108" t="str">
        <f>IF(OR(K18={0,""}),"","【参考】前払金　請求限度試算 = \"&amp;TEXT((N28*AZ28/100),"#,##0")&amp;"")</f>
        <v/>
      </c>
      <c r="AL29" s="108"/>
      <c r="AM29" s="108"/>
      <c r="AN29" s="108"/>
      <c r="AO29" s="108"/>
      <c r="AP29" s="108"/>
      <c r="AQ29" s="108"/>
      <c r="AR29" s="108"/>
      <c r="AS29" s="108"/>
      <c r="AT29" s="108"/>
      <c r="AU29" s="108"/>
      <c r="AV29" s="108"/>
      <c r="AW29" s="108"/>
      <c r="AX29" s="108"/>
      <c r="AY29" s="108"/>
      <c r="AZ29" s="3" t="s">
        <v>60</v>
      </c>
    </row>
    <row r="30" spans="1:53" ht="14.25">
      <c r="B30" s="18" t="str">
        <f>IF(COUNTIF($A$5,"*契約保証金還付*")=1,"契約保証額","前払金額")</f>
        <v>契約保証額</v>
      </c>
      <c r="C30" s="18"/>
      <c r="D30" s="18"/>
      <c r="E30" s="18"/>
      <c r="F30" s="18"/>
      <c r="G30" s="18"/>
      <c r="H30" s="43" t="str">
        <f>IF(COUNTIF($A$5,"*契約保証金還付*")=1,"(※現金納付済額)","（※受領済み額）")</f>
        <v>(※現金納付済額)</v>
      </c>
      <c r="I30" s="43"/>
      <c r="J30" s="43"/>
      <c r="K30" s="43"/>
      <c r="L30" s="43"/>
      <c r="M30" s="56" t="str">
        <f>IF(N30="","\","")</f>
        <v>\</v>
      </c>
      <c r="N30" s="59"/>
      <c r="O30" s="59"/>
      <c r="P30" s="59"/>
      <c r="Q30" s="59"/>
      <c r="R30" s="59"/>
      <c r="S30" s="59"/>
      <c r="T30" s="59"/>
      <c r="U30" s="59"/>
      <c r="V30" s="59"/>
      <c r="W30" s="59"/>
      <c r="X30" s="84"/>
      <c r="Y30" s="43" t="str">
        <f>IF(COUNTIF($A$5,"*契約保証金還付*")=1,"","※中間前払い金を含む、合計額")</f>
        <v/>
      </c>
      <c r="Z30" s="43"/>
      <c r="AA30" s="43"/>
      <c r="AB30" s="43"/>
      <c r="AC30" s="43"/>
      <c r="AD30" s="43"/>
      <c r="AE30" s="43"/>
      <c r="AF30" s="43"/>
      <c r="AG30" s="43"/>
      <c r="AH30" s="43"/>
      <c r="AK30" s="109" t="s">
        <v>45</v>
      </c>
    </row>
    <row r="31" spans="1:53" ht="14.25">
      <c r="B31" s="19"/>
      <c r="C31" s="19"/>
      <c r="D31" s="19"/>
      <c r="E31" s="19"/>
      <c r="F31" s="19"/>
      <c r="G31" s="19"/>
      <c r="H31" s="19"/>
      <c r="I31" s="19"/>
      <c r="J31" s="19"/>
      <c r="K31" s="19"/>
      <c r="L31" s="19"/>
      <c r="M31" s="57"/>
      <c r="N31" s="60"/>
      <c r="O31" s="60"/>
      <c r="P31" s="60"/>
      <c r="Q31" s="60"/>
      <c r="R31" s="60"/>
      <c r="S31" s="60"/>
      <c r="T31" s="60"/>
      <c r="U31" s="60"/>
      <c r="V31" s="60"/>
      <c r="W31" s="60"/>
    </row>
    <row r="32" spans="1:53" ht="14.25">
      <c r="B32" s="20" t="s">
        <v>7</v>
      </c>
      <c r="C32" s="20"/>
      <c r="D32" s="20"/>
      <c r="E32" s="20"/>
      <c r="F32" s="20"/>
      <c r="G32" s="20"/>
      <c r="H32" s="43" t="s">
        <v>38</v>
      </c>
      <c r="I32" s="43"/>
      <c r="J32" s="43"/>
      <c r="K32" s="43"/>
      <c r="L32" s="43"/>
      <c r="M32" s="56" t="str">
        <f>IF(N32="","\","")</f>
        <v>\</v>
      </c>
      <c r="N32" s="59"/>
      <c r="O32" s="59"/>
      <c r="P32" s="59"/>
      <c r="Q32" s="59"/>
      <c r="R32" s="59"/>
      <c r="S32" s="59"/>
      <c r="T32" s="59"/>
      <c r="U32" s="59"/>
      <c r="V32" s="59"/>
      <c r="W32" s="59"/>
      <c r="X32" s="84"/>
      <c r="Y32" s="43" t="str">
        <f>IF(COUNTIF($A$5,"*契約保証金還付*")=1,"","※これまでの合計額")</f>
        <v/>
      </c>
      <c r="Z32" s="43"/>
      <c r="AA32" s="43"/>
      <c r="AB32" s="43"/>
      <c r="AC32" s="43"/>
      <c r="AD32" s="43"/>
      <c r="AE32" s="43"/>
      <c r="AF32" s="43"/>
      <c r="AG32" s="43"/>
      <c r="AH32" s="43"/>
    </row>
    <row r="33" spans="2:78" ht="14.25">
      <c r="B33" s="17"/>
      <c r="C33" s="17"/>
      <c r="D33" s="17"/>
      <c r="E33" s="17"/>
      <c r="F33" s="17"/>
      <c r="G33" s="17"/>
      <c r="H33" s="44"/>
      <c r="I33" s="44"/>
      <c r="J33" s="44"/>
      <c r="K33" s="44"/>
      <c r="L33" s="44"/>
      <c r="M33" s="57"/>
      <c r="N33" s="60"/>
      <c r="O33" s="60"/>
      <c r="P33" s="60"/>
      <c r="Q33" s="60"/>
      <c r="R33" s="60"/>
      <c r="S33" s="60"/>
      <c r="T33" s="60"/>
      <c r="U33" s="60"/>
      <c r="V33" s="60"/>
      <c r="W33" s="60"/>
    </row>
    <row r="34" spans="2:78" ht="14.25">
      <c r="B34" s="20" t="s">
        <v>10</v>
      </c>
      <c r="C34" s="20"/>
      <c r="D34" s="20"/>
      <c r="E34" s="20"/>
      <c r="F34" s="20"/>
      <c r="G34" s="20"/>
      <c r="H34" s="43" t="s">
        <v>39</v>
      </c>
      <c r="I34" s="43"/>
      <c r="J34" s="43"/>
      <c r="K34" s="43"/>
      <c r="L34" s="43"/>
      <c r="M34" s="56" t="str">
        <f>IF(N34="","\","")</f>
        <v/>
      </c>
      <c r="N34" s="59">
        <f>N28-N30-N32</f>
        <v>0</v>
      </c>
      <c r="O34" s="59"/>
      <c r="P34" s="59"/>
      <c r="Q34" s="59"/>
      <c r="R34" s="59"/>
      <c r="S34" s="59"/>
      <c r="T34" s="59"/>
      <c r="U34" s="59"/>
      <c r="V34" s="59"/>
      <c r="W34" s="59"/>
      <c r="X34" s="84"/>
      <c r="Y34" s="43" t="str">
        <f>IF(COUNTIF($A$5,"*契約保証金還付*")=1,"","※請負代金額から清算済額を控除した金額")</f>
        <v/>
      </c>
      <c r="Z34" s="43"/>
      <c r="AA34" s="43"/>
      <c r="AB34" s="43"/>
      <c r="AC34" s="43"/>
      <c r="AD34" s="43"/>
      <c r="AE34" s="43"/>
      <c r="AF34" s="43"/>
      <c r="AG34" s="43"/>
      <c r="AH34" s="43"/>
    </row>
    <row r="35" spans="2:78">
      <c r="B35" s="21"/>
      <c r="L35" s="55"/>
      <c r="M35" s="58"/>
      <c r="N35" s="58"/>
      <c r="O35" s="58"/>
      <c r="P35" s="58"/>
      <c r="Q35" s="58"/>
      <c r="R35" s="58"/>
      <c r="S35" s="58"/>
      <c r="T35" s="58"/>
      <c r="U35" s="58"/>
      <c r="V35" s="58"/>
      <c r="W35" s="84"/>
      <c r="X35" s="84"/>
      <c r="Y35" s="84"/>
      <c r="Z35" s="84"/>
    </row>
    <row r="36" spans="2:78">
      <c r="B36" s="22" t="str">
        <f>IF(COUNTIF($A$5,"*契約保証金還付*")=1,"還付の理由","備考")</f>
        <v>還付の理由</v>
      </c>
      <c r="C36" s="22"/>
      <c r="D36" s="22"/>
      <c r="E36" s="22"/>
      <c r="F36" s="22"/>
      <c r="G36" s="22"/>
      <c r="H36" s="22"/>
      <c r="I36" s="22"/>
      <c r="J36" s="22"/>
      <c r="K36" s="22"/>
      <c r="L36" s="22"/>
      <c r="M36" s="58"/>
      <c r="N36" s="58"/>
      <c r="O36" s="58"/>
      <c r="P36" s="58"/>
      <c r="Q36" s="58"/>
      <c r="R36" s="58"/>
      <c r="S36" s="58"/>
      <c r="T36" s="58"/>
      <c r="U36" s="58"/>
      <c r="V36" s="58"/>
      <c r="W36" s="84"/>
      <c r="X36" s="84"/>
      <c r="Y36" s="84"/>
      <c r="Z36" s="84"/>
    </row>
    <row r="37" spans="2:78" ht="30" customHeight="1">
      <c r="B37" s="23" t="str">
        <f>IF(COUNTIF($A$5,"*契約保証金還付*")=1,"工事が完成し、検査・引き渡しを終えたため","")</f>
        <v>工事が完成し、検査・引き渡しを終えたため</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K37" s="110" t="s">
        <v>18</v>
      </c>
      <c r="AL37" s="110"/>
      <c r="AM37" s="110"/>
      <c r="AN37" s="110"/>
      <c r="AO37" s="110"/>
      <c r="AP37" s="110"/>
      <c r="AQ37" s="110"/>
      <c r="AR37" s="110"/>
      <c r="AS37" s="110"/>
      <c r="AT37" s="110"/>
      <c r="AU37" s="110"/>
      <c r="AV37" s="110"/>
      <c r="AW37" s="110"/>
      <c r="AX37" s="110"/>
      <c r="AY37" s="110"/>
      <c r="AZ37" s="110"/>
      <c r="BA37" s="110"/>
    </row>
    <row r="38" spans="2:78" ht="26.25" customHeight="1">
      <c r="M38" s="57"/>
      <c r="BA38" s="122" t="s">
        <v>86</v>
      </c>
      <c r="BZ38" s="126">
        <v>38</v>
      </c>
    </row>
    <row r="39" spans="2:78">
      <c r="B39" s="24" t="s">
        <v>48</v>
      </c>
      <c r="C39" s="24"/>
      <c r="D39" s="24"/>
      <c r="E39" s="24"/>
      <c r="F39" s="24"/>
      <c r="G39" s="24"/>
      <c r="H39" s="24"/>
      <c r="J39" s="7"/>
      <c r="K39" s="7"/>
      <c r="L39" s="7"/>
      <c r="M39" s="7"/>
      <c r="N39" s="7"/>
      <c r="O39" s="7"/>
      <c r="P39" s="7"/>
      <c r="Q39" s="7"/>
      <c r="R39" s="7"/>
      <c r="T39" s="54"/>
      <c r="U39" s="54"/>
      <c r="V39" s="79" t="s">
        <v>50</v>
      </c>
      <c r="W39" s="79"/>
      <c r="X39" s="79"/>
      <c r="Y39" s="79"/>
      <c r="Z39" s="79"/>
      <c r="AA39" s="79"/>
      <c r="AB39" s="79"/>
      <c r="AC39" s="79"/>
      <c r="AD39" s="79"/>
      <c r="AF39" s="95"/>
      <c r="AG39" s="95"/>
      <c r="AH39" s="54"/>
      <c r="BA39" s="123" t="s">
        <v>36</v>
      </c>
      <c r="BZ39" s="126">
        <v>39</v>
      </c>
    </row>
    <row r="40" spans="2:78" ht="14.25">
      <c r="C40" s="28" t="s">
        <v>49</v>
      </c>
      <c r="D40" s="28"/>
      <c r="E40" s="28"/>
      <c r="F40" s="28"/>
      <c r="G40" s="28"/>
      <c r="H40" s="45"/>
      <c r="I40" s="45"/>
      <c r="J40" s="45"/>
      <c r="K40" s="45"/>
      <c r="L40" s="45"/>
      <c r="M40" s="45"/>
      <c r="N40" s="45"/>
      <c r="O40" s="45"/>
      <c r="P40" s="45"/>
      <c r="Q40" s="45"/>
      <c r="R40" s="45"/>
      <c r="S40" s="45"/>
      <c r="T40" s="54"/>
      <c r="U40" s="54"/>
      <c r="V40" s="80"/>
      <c r="W40" s="80"/>
      <c r="X40" s="80"/>
      <c r="Y40" s="80"/>
      <c r="Z40" s="80"/>
      <c r="AA40" s="80"/>
      <c r="AB40" s="80"/>
      <c r="AC40" s="92" t="s">
        <v>43</v>
      </c>
      <c r="AD40" s="92"/>
      <c r="AE40" s="92"/>
      <c r="AF40" s="54"/>
      <c r="AG40" s="54"/>
      <c r="AH40" s="54"/>
      <c r="AK40" s="107" t="s">
        <v>81</v>
      </c>
      <c r="BA40" s="124" t="s">
        <v>82</v>
      </c>
      <c r="BZ40" s="126">
        <v>40</v>
      </c>
    </row>
    <row r="41" spans="2:78">
      <c r="T41" s="54"/>
      <c r="U41" s="54"/>
      <c r="AF41" s="54"/>
      <c r="AG41" s="54"/>
      <c r="AH41" s="54"/>
      <c r="BA41" s="124" t="s">
        <v>83</v>
      </c>
      <c r="BZ41" s="126">
        <v>41</v>
      </c>
    </row>
    <row r="42" spans="2:78">
      <c r="C42" s="28" t="s">
        <v>37</v>
      </c>
      <c r="D42" s="28"/>
      <c r="E42" s="28"/>
      <c r="F42" s="28"/>
      <c r="G42" s="28"/>
      <c r="H42" s="46"/>
      <c r="I42" s="46"/>
      <c r="J42" s="46"/>
      <c r="K42" s="46"/>
      <c r="L42" s="46"/>
      <c r="M42" s="46"/>
      <c r="N42" s="46"/>
      <c r="O42" s="46"/>
      <c r="P42" s="46"/>
      <c r="Q42" s="46"/>
      <c r="R42" s="46"/>
      <c r="S42" s="46"/>
      <c r="T42" s="54"/>
      <c r="U42" s="54"/>
      <c r="V42" s="54"/>
      <c r="W42" s="54"/>
      <c r="X42" s="54"/>
      <c r="Y42" s="54"/>
      <c r="Z42" s="54"/>
      <c r="AA42" s="54"/>
      <c r="AB42" s="54"/>
      <c r="AC42" s="54"/>
      <c r="AD42" s="54"/>
      <c r="AE42" s="54"/>
      <c r="AF42" s="54"/>
      <c r="AG42" s="54"/>
      <c r="BA42" s="124" t="s">
        <v>84</v>
      </c>
      <c r="BZ42" s="126">
        <v>42</v>
      </c>
    </row>
    <row r="43" spans="2:78">
      <c r="U43" s="70"/>
      <c r="V43" s="70"/>
      <c r="W43" s="70"/>
      <c r="X43" s="70"/>
      <c r="Y43" s="70"/>
      <c r="Z43" s="70"/>
      <c r="AA43" s="70"/>
      <c r="AB43" s="70"/>
      <c r="AC43" s="70"/>
      <c r="AD43" s="70"/>
      <c r="AE43" s="70"/>
      <c r="AF43" s="70"/>
      <c r="AG43" s="70"/>
      <c r="AH43" s="70"/>
      <c r="BA43" s="124" t="s">
        <v>85</v>
      </c>
      <c r="BZ43" s="126">
        <v>43</v>
      </c>
    </row>
    <row r="44" spans="2:78">
      <c r="C44" s="28" t="s">
        <v>17</v>
      </c>
      <c r="D44" s="28"/>
      <c r="E44" s="28"/>
      <c r="F44" s="28"/>
      <c r="G44" s="28"/>
      <c r="H44" s="47"/>
      <c r="I44" s="47"/>
      <c r="J44" s="47"/>
      <c r="K44" s="47"/>
      <c r="L44" s="47"/>
      <c r="M44" s="47"/>
      <c r="N44" s="47"/>
      <c r="O44" s="47"/>
      <c r="P44" s="47"/>
      <c r="Q44" s="47"/>
      <c r="R44" s="47"/>
      <c r="S44" s="47"/>
      <c r="T44" s="68"/>
      <c r="U44" s="71"/>
      <c r="V44" s="81"/>
      <c r="W44" s="81"/>
      <c r="X44" s="81"/>
      <c r="Y44" s="81"/>
      <c r="Z44" s="81"/>
      <c r="AA44" s="91"/>
      <c r="AB44" s="91"/>
      <c r="AC44" s="91"/>
      <c r="AD44" s="91"/>
      <c r="AE44" s="91"/>
      <c r="AF44" s="91"/>
      <c r="AG44" s="91"/>
      <c r="AH44" s="91"/>
      <c r="BA44" s="124"/>
      <c r="BZ44" s="126">
        <v>44</v>
      </c>
    </row>
    <row r="45" spans="2:78">
      <c r="BA45" s="124"/>
      <c r="BZ45" s="126">
        <v>45</v>
      </c>
    </row>
    <row r="46" spans="2:78" ht="13.5" customHeight="1">
      <c r="C46" s="28" t="s">
        <v>34</v>
      </c>
      <c r="D46" s="28"/>
      <c r="E46" s="28"/>
      <c r="F46" s="28"/>
      <c r="G46" s="2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BA46" s="124"/>
      <c r="BZ46" s="126">
        <v>46</v>
      </c>
    </row>
    <row r="47" spans="2:7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BA47" s="124"/>
      <c r="BZ47" s="126">
        <v>47</v>
      </c>
    </row>
    <row r="48" spans="2:78">
      <c r="C48" s="28" t="s">
        <v>51</v>
      </c>
      <c r="D48" s="28"/>
      <c r="E48" s="28"/>
      <c r="F48" s="28"/>
      <c r="G48" s="28"/>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BA48" s="124"/>
      <c r="BZ48" s="126">
        <v>48</v>
      </c>
    </row>
    <row r="49" spans="1:78"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BA49" s="125"/>
      <c r="BZ49" s="126">
        <v>49</v>
      </c>
    </row>
    <row r="50" spans="1:78" ht="15" customHeight="1">
      <c r="A50" s="10" t="s">
        <v>2</v>
      </c>
      <c r="B50" s="10"/>
      <c r="C50" s="10"/>
      <c r="D50" s="34" t="s">
        <v>29</v>
      </c>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78" ht="15" customHeight="1">
      <c r="A51" s="11"/>
      <c r="B51" s="11"/>
      <c r="C51" s="1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1:78" ht="9" customHeight="1"/>
    <row r="53" spans="1:78">
      <c r="C53" s="29" t="s">
        <v>41</v>
      </c>
    </row>
    <row r="54" spans="1:78">
      <c r="C54" s="30"/>
      <c r="D54" s="36"/>
      <c r="E54" s="36"/>
      <c r="F54" s="36"/>
      <c r="G54" s="36"/>
      <c r="H54" s="36"/>
      <c r="I54" s="36"/>
      <c r="J54" s="36"/>
      <c r="K54" s="36"/>
      <c r="L54" s="36"/>
      <c r="M54" s="36"/>
      <c r="N54" s="36"/>
      <c r="O54" s="36"/>
      <c r="P54" s="36"/>
      <c r="Q54" s="63" t="s">
        <v>56</v>
      </c>
      <c r="R54" s="66"/>
      <c r="S54" s="66"/>
      <c r="T54" s="66"/>
      <c r="U54" s="72"/>
      <c r="V54" s="85"/>
      <c r="W54" s="85"/>
      <c r="X54" s="85"/>
      <c r="Y54" s="85"/>
      <c r="Z54" s="85"/>
      <c r="AA54" s="85"/>
      <c r="AB54" s="152"/>
      <c r="AC54" s="85"/>
      <c r="AD54" s="85"/>
      <c r="AE54" s="85"/>
      <c r="AF54" s="85"/>
      <c r="AG54" s="55"/>
      <c r="AK54" s="2" t="s">
        <v>93</v>
      </c>
      <c r="BZ54" s="126">
        <v>54</v>
      </c>
    </row>
    <row r="55" spans="1:78" ht="21.75" customHeight="1">
      <c r="C55" s="31" t="s">
        <v>98</v>
      </c>
      <c r="D55" s="37"/>
      <c r="E55" s="37"/>
      <c r="F55" s="37"/>
      <c r="G55" s="37"/>
      <c r="H55" s="37"/>
      <c r="I55" s="51"/>
      <c r="J55" s="51"/>
      <c r="K55" s="51"/>
      <c r="L55" s="51"/>
      <c r="M55" s="51"/>
      <c r="N55" s="51"/>
      <c r="O55" s="51"/>
      <c r="P55" s="51"/>
      <c r="Q55" s="64"/>
      <c r="R55" s="67"/>
      <c r="S55" s="67"/>
      <c r="T55" s="67"/>
      <c r="U55" s="73"/>
      <c r="V55" s="149"/>
      <c r="W55" s="149"/>
      <c r="X55" s="149"/>
      <c r="Y55" s="149"/>
      <c r="Z55" s="149"/>
      <c r="AA55" s="149"/>
      <c r="AB55" s="152"/>
      <c r="AC55" s="85"/>
      <c r="AD55" s="85"/>
      <c r="AE55" s="85"/>
      <c r="AF55" s="85"/>
      <c r="AG55" s="155"/>
      <c r="BZ55" s="126">
        <v>55</v>
      </c>
    </row>
    <row r="56" spans="1:78" ht="16.5">
      <c r="V56" s="55"/>
      <c r="W56" s="55"/>
      <c r="X56" s="55"/>
      <c r="Y56" s="55"/>
      <c r="Z56" s="55"/>
      <c r="AA56" s="55"/>
      <c r="AB56" s="55"/>
      <c r="AC56" s="55"/>
      <c r="AD56" s="55"/>
      <c r="AE56" s="55"/>
      <c r="AF56" s="55"/>
      <c r="AG56" s="55"/>
      <c r="AK56" s="111" t="s">
        <v>92</v>
      </c>
    </row>
    <row r="57" spans="1:78" ht="16.5">
      <c r="AK57" s="111" t="s">
        <v>78</v>
      </c>
    </row>
    <row r="59" spans="1:78">
      <c r="AK59" s="2" t="s">
        <v>100</v>
      </c>
    </row>
  </sheetData>
  <mergeCells count="82">
    <mergeCell ref="V2:Z2"/>
    <mergeCell ref="AA2:AI2"/>
    <mergeCell ref="A5:AI5"/>
    <mergeCell ref="A8:L8"/>
    <mergeCell ref="A9:L9"/>
    <mergeCell ref="P10:U10"/>
    <mergeCell ref="Q11:U11"/>
    <mergeCell ref="Q13:U13"/>
    <mergeCell ref="V13:AI13"/>
    <mergeCell ref="Q14:U14"/>
    <mergeCell ref="V14:AG14"/>
    <mergeCell ref="Q15:U15"/>
    <mergeCell ref="V15:AH15"/>
    <mergeCell ref="B16:N16"/>
    <mergeCell ref="D18:H18"/>
    <mergeCell ref="I18:J18"/>
    <mergeCell ref="K18:AF18"/>
    <mergeCell ref="D19:H19"/>
    <mergeCell ref="I19:J19"/>
    <mergeCell ref="K19:T19"/>
    <mergeCell ref="U19:X19"/>
    <mergeCell ref="Y19:AC19"/>
    <mergeCell ref="AD19:AE19"/>
    <mergeCell ref="B21:J21"/>
    <mergeCell ref="L21:W21"/>
    <mergeCell ref="Y21:AA21"/>
    <mergeCell ref="B23:F23"/>
    <mergeCell ref="G23:AH23"/>
    <mergeCell ref="B25:F25"/>
    <mergeCell ref="G25:Q25"/>
    <mergeCell ref="R25:AH25"/>
    <mergeCell ref="Y27:AH27"/>
    <mergeCell ref="B28:G28"/>
    <mergeCell ref="H28:L28"/>
    <mergeCell ref="N28:W28"/>
    <mergeCell ref="Y28:AH28"/>
    <mergeCell ref="AK28:AY28"/>
    <mergeCell ref="AK29:AY29"/>
    <mergeCell ref="B30:G30"/>
    <mergeCell ref="H30:L30"/>
    <mergeCell ref="N30:W30"/>
    <mergeCell ref="Y30:AH30"/>
    <mergeCell ref="B31:L31"/>
    <mergeCell ref="B32:G32"/>
    <mergeCell ref="H32:L32"/>
    <mergeCell ref="N32:W32"/>
    <mergeCell ref="Y32:AH32"/>
    <mergeCell ref="B34:G34"/>
    <mergeCell ref="H34:L34"/>
    <mergeCell ref="N34:W34"/>
    <mergeCell ref="Y34:AH34"/>
    <mergeCell ref="B36:L36"/>
    <mergeCell ref="B37:AH37"/>
    <mergeCell ref="AK37:BA37"/>
    <mergeCell ref="B39:H39"/>
    <mergeCell ref="J39:R39"/>
    <mergeCell ref="V39:AD39"/>
    <mergeCell ref="C40:G40"/>
    <mergeCell ref="H40:S40"/>
    <mergeCell ref="V40:AB40"/>
    <mergeCell ref="AC40:AE40"/>
    <mergeCell ref="C42:G42"/>
    <mergeCell ref="H42:S42"/>
    <mergeCell ref="U43:AH43"/>
    <mergeCell ref="C44:G44"/>
    <mergeCell ref="H44:S44"/>
    <mergeCell ref="V44:Z44"/>
    <mergeCell ref="AA44:AH44"/>
    <mergeCell ref="C46:G46"/>
    <mergeCell ref="C48:G48"/>
    <mergeCell ref="H48:AH48"/>
    <mergeCell ref="A50:C50"/>
    <mergeCell ref="C54:P54"/>
    <mergeCell ref="C55:H55"/>
    <mergeCell ref="I55:P55"/>
    <mergeCell ref="V11:AH12"/>
    <mergeCell ref="AK16:BA17"/>
    <mergeCell ref="H46:AG47"/>
    <mergeCell ref="D50:AI51"/>
    <mergeCell ref="Q54:Q55"/>
    <mergeCell ref="R54:U55"/>
    <mergeCell ref="AB54:AB55"/>
  </mergeCells>
  <phoneticPr fontId="4"/>
  <conditionalFormatting sqref="Q15:AH15 D19:AF19">
    <cfRule type="expression" dxfId="3" priority="4">
      <formula>IF($AK$19="対応項目例示",TRUE,FALSE)</formula>
    </cfRule>
  </conditionalFormatting>
  <conditionalFormatting sqref="B32:W34">
    <cfRule type="expression" dxfId="2" priority="3">
      <formula>IF(COUNTIF($A$5,"*契約保証金還付*")=1,TRUE,FALSE)</formula>
    </cfRule>
  </conditionalFormatting>
  <conditionalFormatting sqref="AK16:BA17">
    <cfRule type="containsText" dxfId="1" priority="2" text="超えていないか確認">
      <formula>NOT(ISERROR(SEARCH("超えていないか確認",AK16)))</formula>
    </cfRule>
  </conditionalFormatting>
  <conditionalFormatting sqref="Q56:AG56 C54:R54 Q55 V54:AG55">
    <cfRule type="expression" dxfId="0" priority="1">
      <formula>IF(#REF!="物品購入",TRUE,FALSE)</formula>
    </cfRule>
  </conditionalFormatting>
  <dataValidations count="13">
    <dataValidation type="list" allowBlank="1" showDropDown="0" showInputMessage="1" showErrorMessage="0" sqref="A8:L8">
      <formula1>"臼杵市水道事業"</formula1>
    </dataValidation>
    <dataValidation type="list" allowBlank="1" showDropDown="0" showInputMessage="1" showErrorMessage="0" sqref="C55:H55">
      <formula1>"支出命令番号:,コードNo:"</formula1>
    </dataValidation>
    <dataValidation imeMode="fullKatakana" allowBlank="1" showDropDown="0" showInputMessage="1" showErrorMessage="1" sqref="WVN983087:WWO983087 F983087:AG983087 JB983087:KC983087 SX983087:TY983087 ACT983087:ADU983087 AMP983087:ANQ983087 AWL983087:AXM983087 BGH983087:BHI983087 BQD983087:BRE983087 BZZ983087:CBA983087 CJV983087:CKW983087 CTR983087:CUS983087 DDN983087:DEO983087 DNJ983087:DOK983087 DXF983087:DYG983087 EHB983087:EIC983087 EQX983087:ERY983087 FAT983087:FBU983087 FKP983087:FLQ983087 FUL983087:FVM983087 GEH983087:GFI983087 GOD983087:GPE983087 GXZ983087:GZA983087 HHV983087:HIW983087 HRR983087:HSS983087 IBN983087:ICO983087 ILJ983087:IMK983087 IVF983087:IWG983087 JFB983087:JGC983087 JOX983087:JPY983087 JYT983087:JZU983087 KIP983087:KJQ983087 KSL983087:KTM983087 LCH983087:LDI983087 LMD983087:LNE983087 LVZ983087:LXA983087 MFV983087:MGW983087 MPR983087:MQS983087 MZN983087:NAO983087 NJJ983087:NKK983087 NTF983087:NUG983087 ODB983087:OEC983087 OMX983087:ONY983087 OWT983087:OXU983087 PGP983087:PHQ983087 PQL983087:PRM983087 QAH983087:QBI983087 QKD983087:QLE983087 QTZ983087:QVA983087 RDV983087:REW983087 RNR983087:ROS983087 RXN983087:RYO983087 SHJ983087:SIK983087 SRF983087:SSG983087 TBB983087:TCC983087 TKX983087:TLY983087 TUT983087:TVU983087 UEP983087:UFQ983087 UOL983087:UPM983087 UYH983087:UZI983087 VID983087:VJE983087 VRZ983087:VTA983087 WBV983087:WCW983087 WLR983087:WMS983087 F65583:AG65583 JB65583:KC65583 SX65583:TY65583 ACT65583:ADU65583 AMP65583:ANQ65583 AWL65583:AXM65583 BGH65583:BHI65583 BQD65583:BRE65583 BZZ65583:CBA65583 CJV65583:CKW65583 CTR65583:CUS65583 DDN65583:DEO65583 DNJ65583:DOK65583 DXF65583:DYG65583 EHB65583:EIC65583 EQX65583:ERY65583 FAT65583:FBU65583 FKP65583:FLQ65583 FUL65583:FVM65583 GEH65583:GFI65583 GOD65583:GPE65583 GXZ65583:GZA65583 HHV65583:HIW65583 HRR65583:HSS65583 IBN65583:ICO65583 ILJ65583:IMK65583 IVF65583:IWG65583 JFB65583:JGC65583 JOX65583:JPY65583 JYT65583:JZU65583 KIP65583:KJQ65583 KSL65583:KTM65583 LCH65583:LDI65583 LMD65583:LNE65583 LVZ65583:LXA65583 MFV65583:MGW65583 MPR65583:MQS65583 MZN65583:NAO65583 NJJ65583:NKK65583 NTF65583:NUG65583 ODB65583:OEC65583 OMX65583:ONY65583 OWT65583:OXU65583 PGP65583:PHQ65583 PQL65583:PRM65583 QAH65583:QBI65583 QKD65583:QLE65583 QTZ65583:QVA65583 RDV65583:REW65583 RNR65583:ROS65583 RXN65583:RYO65583 SHJ65583:SIK65583 SRF65583:SSG65583 TBB65583:TCC65583 TKX65583:TLY65583 TUT65583:TVU65583 UEP65583:UFQ65583 UOL65583:UPM65583 UYH65583:UZI65583 VID65583:VJE65583 VRZ65583:VTA65583 WBV65583:WCW65583 WLR65583:WMS65583 WVN65583:WWO65583 F131119:AG131119 JB131119:KC131119 SX131119:TY131119 ACT131119:ADU131119 AMP131119:ANQ131119 AWL131119:AXM131119 BGH131119:BHI131119 BQD131119:BRE131119 BZZ131119:CBA131119 CJV131119:CKW131119 CTR131119:CUS131119 DDN131119:DEO131119 DNJ131119:DOK131119 DXF131119:DYG131119 EHB131119:EIC131119 EQX131119:ERY131119 FAT131119:FBU131119 FKP131119:FLQ131119 FUL131119:FVM131119 GEH131119:GFI131119 GOD131119:GPE131119 GXZ131119:GZA131119 HHV131119:HIW131119 HRR131119:HSS131119 IBN131119:ICO131119 ILJ131119:IMK131119 IVF131119:IWG131119 JFB131119:JGC131119 JOX131119:JPY131119 JYT131119:JZU131119 KIP131119:KJQ131119 KSL131119:KTM131119 LCH131119:LDI131119 LMD131119:LNE131119 LVZ131119:LXA131119 MFV131119:MGW131119 MPR131119:MQS131119 MZN131119:NAO131119 NJJ131119:NKK131119 NTF131119:NUG131119 ODB131119:OEC131119 OMX131119:ONY131119 OWT131119:OXU131119 PGP131119:PHQ131119 PQL131119:PRM131119 QAH131119:QBI131119 QKD131119:QLE131119 QTZ131119:QVA131119 RDV131119:REW131119 RNR131119:ROS131119 RXN131119:RYO131119 SHJ131119:SIK131119 SRF131119:SSG131119 TBB131119:TCC131119 TKX131119:TLY131119 TUT131119:TVU131119 UEP131119:UFQ131119 UOL131119:UPM131119 UYH131119:UZI131119 VID131119:VJE131119 VRZ131119:VTA131119 WBV131119:WCW131119 WLR131119:WMS131119 WVN131119:WWO131119 F196655:AG196655 JB196655:KC196655 SX196655:TY196655 ACT196655:ADU196655 AMP196655:ANQ196655 AWL196655:AXM196655 BGH196655:BHI196655 BQD196655:BRE196655 BZZ196655:CBA196655 CJV196655:CKW196655 CTR196655:CUS196655 DDN196655:DEO196655 DNJ196655:DOK196655 DXF196655:DYG196655 EHB196655:EIC196655 EQX196655:ERY196655 FAT196655:FBU196655 FKP196655:FLQ196655 FUL196655:FVM196655 GEH196655:GFI196655 GOD196655:GPE196655 GXZ196655:GZA196655 HHV196655:HIW196655 HRR196655:HSS196655 IBN196655:ICO196655 ILJ196655:IMK196655 IVF196655:IWG196655 JFB196655:JGC196655 JOX196655:JPY196655 JYT196655:JZU196655 KIP196655:KJQ196655 KSL196655:KTM196655 LCH196655:LDI196655 LMD196655:LNE196655 LVZ196655:LXA196655 MFV196655:MGW196655 MPR196655:MQS196655 MZN196655:NAO196655 NJJ196655:NKK196655 NTF196655:NUG196655 ODB196655:OEC196655 OMX196655:ONY196655 OWT196655:OXU196655 PGP196655:PHQ196655 PQL196655:PRM196655 QAH196655:QBI196655 QKD196655:QLE196655 QTZ196655:QVA196655 RDV196655:REW196655 RNR196655:ROS196655 RXN196655:RYO196655 SHJ196655:SIK196655 SRF196655:SSG196655 TBB196655:TCC196655 TKX196655:TLY196655 TUT196655:TVU196655 UEP196655:UFQ196655 UOL196655:UPM196655 UYH196655:UZI196655 VID196655:VJE196655 VRZ196655:VTA196655 WBV196655:WCW196655 WLR196655:WMS196655 WVN196655:WWO196655 F262191:AG262191 JB262191:KC262191 SX262191:TY262191 ACT262191:ADU262191 AMP262191:ANQ262191 AWL262191:AXM262191 BGH262191:BHI262191 BQD262191:BRE262191 BZZ262191:CBA262191 CJV262191:CKW262191 CTR262191:CUS262191 DDN262191:DEO262191 DNJ262191:DOK262191 DXF262191:DYG262191 EHB262191:EIC262191 EQX262191:ERY262191 FAT262191:FBU262191 FKP262191:FLQ262191 FUL262191:FVM262191 GEH262191:GFI262191 GOD262191:GPE262191 GXZ262191:GZA262191 HHV262191:HIW262191 HRR262191:HSS262191 IBN262191:ICO262191 ILJ262191:IMK262191 IVF262191:IWG262191 JFB262191:JGC262191 JOX262191:JPY262191 JYT262191:JZU262191 KIP262191:KJQ262191 KSL262191:KTM262191 LCH262191:LDI262191 LMD262191:LNE262191 LVZ262191:LXA262191 MFV262191:MGW262191 MPR262191:MQS262191 MZN262191:NAO262191 NJJ262191:NKK262191 NTF262191:NUG262191 ODB262191:OEC262191 OMX262191:ONY262191 OWT262191:OXU262191 PGP262191:PHQ262191 PQL262191:PRM262191 QAH262191:QBI262191 QKD262191:QLE262191 QTZ262191:QVA262191 RDV262191:REW262191 RNR262191:ROS262191 RXN262191:RYO262191 SHJ262191:SIK262191 SRF262191:SSG262191 TBB262191:TCC262191 TKX262191:TLY262191 TUT262191:TVU262191 UEP262191:UFQ262191 UOL262191:UPM262191 UYH262191:UZI262191 VID262191:VJE262191 VRZ262191:VTA262191 WBV262191:WCW262191 WLR262191:WMS262191 WVN262191:WWO262191 F327727:AG327727 JB327727:KC327727 SX327727:TY327727 ACT327727:ADU327727 AMP327727:ANQ327727 AWL327727:AXM327727 BGH327727:BHI327727 BQD327727:BRE327727 BZZ327727:CBA327727 CJV327727:CKW327727 CTR327727:CUS327727 DDN327727:DEO327727 DNJ327727:DOK327727 DXF327727:DYG327727 EHB327727:EIC327727 EQX327727:ERY327727 FAT327727:FBU327727 FKP327727:FLQ327727 FUL327727:FVM327727 GEH327727:GFI327727 GOD327727:GPE327727 GXZ327727:GZA327727 HHV327727:HIW327727 HRR327727:HSS327727 IBN327727:ICO327727 ILJ327727:IMK327727 IVF327727:IWG327727 JFB327727:JGC327727 JOX327727:JPY327727 JYT327727:JZU327727 KIP327727:KJQ327727 KSL327727:KTM327727 LCH327727:LDI327727 LMD327727:LNE327727 LVZ327727:LXA327727 MFV327727:MGW327727 MPR327727:MQS327727 MZN327727:NAO327727 NJJ327727:NKK327727 NTF327727:NUG327727 ODB327727:OEC327727 OMX327727:ONY327727 OWT327727:OXU327727 PGP327727:PHQ327727 PQL327727:PRM327727 QAH327727:QBI327727 QKD327727:QLE327727 QTZ327727:QVA327727 RDV327727:REW327727 RNR327727:ROS327727 RXN327727:RYO327727 SHJ327727:SIK327727 SRF327727:SSG327727 TBB327727:TCC327727 TKX327727:TLY327727 TUT327727:TVU327727 UEP327727:UFQ327727 UOL327727:UPM327727 UYH327727:UZI327727 VID327727:VJE327727 VRZ327727:VTA327727 WBV327727:WCW327727 WLR327727:WMS327727 WVN327727:WWO327727 F393263:AG393263 JB393263:KC393263 SX393263:TY393263 ACT393263:ADU393263 AMP393263:ANQ393263 AWL393263:AXM393263 BGH393263:BHI393263 BQD393263:BRE393263 BZZ393263:CBA393263 CJV393263:CKW393263 CTR393263:CUS393263 DDN393263:DEO393263 DNJ393263:DOK393263 DXF393263:DYG393263 EHB393263:EIC393263 EQX393263:ERY393263 FAT393263:FBU393263 FKP393263:FLQ393263 FUL393263:FVM393263 GEH393263:GFI393263 GOD393263:GPE393263 GXZ393263:GZA393263 HHV393263:HIW393263 HRR393263:HSS393263 IBN393263:ICO393263 ILJ393263:IMK393263 IVF393263:IWG393263 JFB393263:JGC393263 JOX393263:JPY393263 JYT393263:JZU393263 KIP393263:KJQ393263 KSL393263:KTM393263 LCH393263:LDI393263 LMD393263:LNE393263 LVZ393263:LXA393263 MFV393263:MGW393263 MPR393263:MQS393263 MZN393263:NAO393263 NJJ393263:NKK393263 NTF393263:NUG393263 ODB393263:OEC393263 OMX393263:ONY393263 OWT393263:OXU393263 PGP393263:PHQ393263 PQL393263:PRM393263 QAH393263:QBI393263 QKD393263:QLE393263 QTZ393263:QVA393263 RDV393263:REW393263 RNR393263:ROS393263 RXN393263:RYO393263 SHJ393263:SIK393263 SRF393263:SSG393263 TBB393263:TCC393263 TKX393263:TLY393263 TUT393263:TVU393263 UEP393263:UFQ393263 UOL393263:UPM393263 UYH393263:UZI393263 VID393263:VJE393263 VRZ393263:VTA393263 WBV393263:WCW393263 WLR393263:WMS393263 WVN393263:WWO393263 F458799:AG458799 JB458799:KC458799 SX458799:TY458799 ACT458799:ADU458799 AMP458799:ANQ458799 AWL458799:AXM458799 BGH458799:BHI458799 BQD458799:BRE458799 BZZ458799:CBA458799 CJV458799:CKW458799 CTR458799:CUS458799 DDN458799:DEO458799 DNJ458799:DOK458799 DXF458799:DYG458799 EHB458799:EIC458799 EQX458799:ERY458799 FAT458799:FBU458799 FKP458799:FLQ458799 FUL458799:FVM458799 GEH458799:GFI458799 GOD458799:GPE458799 GXZ458799:GZA458799 HHV458799:HIW458799 HRR458799:HSS458799 IBN458799:ICO458799 ILJ458799:IMK458799 IVF458799:IWG458799 JFB458799:JGC458799 JOX458799:JPY458799 JYT458799:JZU458799 KIP458799:KJQ458799 KSL458799:KTM458799 LCH458799:LDI458799 LMD458799:LNE458799 LVZ458799:LXA458799 MFV458799:MGW458799 MPR458799:MQS458799 MZN458799:NAO458799 NJJ458799:NKK458799 NTF458799:NUG458799 ODB458799:OEC458799 OMX458799:ONY458799 OWT458799:OXU458799 PGP458799:PHQ458799 PQL458799:PRM458799 QAH458799:QBI458799 QKD458799:QLE458799 QTZ458799:QVA458799 RDV458799:REW458799 RNR458799:ROS458799 RXN458799:RYO458799 SHJ458799:SIK458799 SRF458799:SSG458799 TBB458799:TCC458799 TKX458799:TLY458799 TUT458799:TVU458799 UEP458799:UFQ458799 UOL458799:UPM458799 UYH458799:UZI458799 VID458799:VJE458799 VRZ458799:VTA458799 WBV458799:WCW458799 WLR458799:WMS458799 WVN458799:WWO458799 F524335:AG524335 JB524335:KC524335 SX524335:TY524335 ACT524335:ADU524335 AMP524335:ANQ524335 AWL524335:AXM524335 BGH524335:BHI524335 BQD524335:BRE524335 BZZ524335:CBA524335 CJV524335:CKW524335 CTR524335:CUS524335 DDN524335:DEO524335 DNJ524335:DOK524335 DXF524335:DYG524335 EHB524335:EIC524335 EQX524335:ERY524335 FAT524335:FBU524335 FKP524335:FLQ524335 FUL524335:FVM524335 GEH524335:GFI524335 GOD524335:GPE524335 GXZ524335:GZA524335 HHV524335:HIW524335 HRR524335:HSS524335 IBN524335:ICO524335 ILJ524335:IMK524335 IVF524335:IWG524335 JFB524335:JGC524335 JOX524335:JPY524335 JYT524335:JZU524335 KIP524335:KJQ524335 KSL524335:KTM524335 LCH524335:LDI524335 LMD524335:LNE524335 LVZ524335:LXA524335 MFV524335:MGW524335 MPR524335:MQS524335 MZN524335:NAO524335 NJJ524335:NKK524335 NTF524335:NUG524335 ODB524335:OEC524335 OMX524335:ONY524335 OWT524335:OXU524335 PGP524335:PHQ524335 PQL524335:PRM524335 QAH524335:QBI524335 QKD524335:QLE524335 QTZ524335:QVA524335 RDV524335:REW524335 RNR524335:ROS524335 RXN524335:RYO524335 SHJ524335:SIK524335 SRF524335:SSG524335 TBB524335:TCC524335 TKX524335:TLY524335 TUT524335:TVU524335 UEP524335:UFQ524335 UOL524335:UPM524335 UYH524335:UZI524335 VID524335:VJE524335 VRZ524335:VTA524335 WBV524335:WCW524335 WLR524335:WMS524335 WVN524335:WWO524335 F589871:AG589871 JB589871:KC589871 SX589871:TY589871 ACT589871:ADU589871 AMP589871:ANQ589871 AWL589871:AXM589871 BGH589871:BHI589871 BQD589871:BRE589871 BZZ589871:CBA589871 CJV589871:CKW589871 CTR589871:CUS589871 DDN589871:DEO589871 DNJ589871:DOK589871 DXF589871:DYG589871 EHB589871:EIC589871 EQX589871:ERY589871 FAT589871:FBU589871 FKP589871:FLQ589871 FUL589871:FVM589871 GEH589871:GFI589871 GOD589871:GPE589871 GXZ589871:GZA589871 HHV589871:HIW589871 HRR589871:HSS589871 IBN589871:ICO589871 ILJ589871:IMK589871 IVF589871:IWG589871 JFB589871:JGC589871 JOX589871:JPY589871 JYT589871:JZU589871 KIP589871:KJQ589871 KSL589871:KTM589871 LCH589871:LDI589871 LMD589871:LNE589871 LVZ589871:LXA589871 MFV589871:MGW589871 MPR589871:MQS589871 MZN589871:NAO589871 NJJ589871:NKK589871 NTF589871:NUG589871 ODB589871:OEC589871 OMX589871:ONY589871 OWT589871:OXU589871 PGP589871:PHQ589871 PQL589871:PRM589871 QAH589871:QBI589871 QKD589871:QLE589871 QTZ589871:QVA589871 RDV589871:REW589871 RNR589871:ROS589871 RXN589871:RYO589871 SHJ589871:SIK589871 SRF589871:SSG589871 TBB589871:TCC589871 TKX589871:TLY589871 TUT589871:TVU589871 UEP589871:UFQ589871 UOL589871:UPM589871 UYH589871:UZI589871 VID589871:VJE589871 VRZ589871:VTA589871 WBV589871:WCW589871 WLR589871:WMS589871 WVN589871:WWO589871 F655407:AG655407 JB655407:KC655407 SX655407:TY655407 ACT655407:ADU655407 AMP655407:ANQ655407 AWL655407:AXM655407 BGH655407:BHI655407 BQD655407:BRE655407 BZZ655407:CBA655407 CJV655407:CKW655407 CTR655407:CUS655407 DDN655407:DEO655407 DNJ655407:DOK655407 DXF655407:DYG655407 EHB655407:EIC655407 EQX655407:ERY655407 FAT655407:FBU655407 FKP655407:FLQ655407 FUL655407:FVM655407 GEH655407:GFI655407 GOD655407:GPE655407 GXZ655407:GZA655407 HHV655407:HIW655407 HRR655407:HSS655407 IBN655407:ICO655407 ILJ655407:IMK655407 IVF655407:IWG655407 JFB655407:JGC655407 JOX655407:JPY655407 JYT655407:JZU655407 KIP655407:KJQ655407 KSL655407:KTM655407 LCH655407:LDI655407 LMD655407:LNE655407 LVZ655407:LXA655407 MFV655407:MGW655407 MPR655407:MQS655407 MZN655407:NAO655407 NJJ655407:NKK655407 NTF655407:NUG655407 ODB655407:OEC655407 OMX655407:ONY655407 OWT655407:OXU655407 PGP655407:PHQ655407 PQL655407:PRM655407 QAH655407:QBI655407 QKD655407:QLE655407 QTZ655407:QVA655407 RDV655407:REW655407 RNR655407:ROS655407 RXN655407:RYO655407 SHJ655407:SIK655407 SRF655407:SSG655407 TBB655407:TCC655407 TKX655407:TLY655407 TUT655407:TVU655407 UEP655407:UFQ655407 UOL655407:UPM655407 UYH655407:UZI655407 VID655407:VJE655407 VRZ655407:VTA655407 WBV655407:WCW655407 WLR655407:WMS655407 WVN655407:WWO655407 F720943:AG720943 JB720943:KC720943 SX720943:TY720943 ACT720943:ADU720943 AMP720943:ANQ720943 AWL720943:AXM720943 BGH720943:BHI720943 BQD720943:BRE720943 BZZ720943:CBA720943 CJV720943:CKW720943 CTR720943:CUS720943 DDN720943:DEO720943 DNJ720943:DOK720943 DXF720943:DYG720943 EHB720943:EIC720943 EQX720943:ERY720943 FAT720943:FBU720943 FKP720943:FLQ720943 FUL720943:FVM720943 GEH720943:GFI720943 GOD720943:GPE720943 GXZ720943:GZA720943 HHV720943:HIW720943 HRR720943:HSS720943 IBN720943:ICO720943 ILJ720943:IMK720943 IVF720943:IWG720943 JFB720943:JGC720943 JOX720943:JPY720943 JYT720943:JZU720943 KIP720943:KJQ720943 KSL720943:KTM720943 LCH720943:LDI720943 LMD720943:LNE720943 LVZ720943:LXA720943 MFV720943:MGW720943 MPR720943:MQS720943 MZN720943:NAO720943 NJJ720943:NKK720943 NTF720943:NUG720943 ODB720943:OEC720943 OMX720943:ONY720943 OWT720943:OXU720943 PGP720943:PHQ720943 PQL720943:PRM720943 QAH720943:QBI720943 QKD720943:QLE720943 QTZ720943:QVA720943 RDV720943:REW720943 RNR720943:ROS720943 RXN720943:RYO720943 SHJ720943:SIK720943 SRF720943:SSG720943 TBB720943:TCC720943 TKX720943:TLY720943 TUT720943:TVU720943 UEP720943:UFQ720943 UOL720943:UPM720943 UYH720943:UZI720943 VID720943:VJE720943 VRZ720943:VTA720943 WBV720943:WCW720943 WLR720943:WMS720943 WVN720943:WWO720943 F786479:AG786479 JB786479:KC786479 SX786479:TY786479 ACT786479:ADU786479 AMP786479:ANQ786479 AWL786479:AXM786479 BGH786479:BHI786479 BQD786479:BRE786479 BZZ786479:CBA786479 CJV786479:CKW786479 CTR786479:CUS786479 DDN786479:DEO786479 DNJ786479:DOK786479 DXF786479:DYG786479 EHB786479:EIC786479 EQX786479:ERY786479 FAT786479:FBU786479 FKP786479:FLQ786479 FUL786479:FVM786479 GEH786479:GFI786479 GOD786479:GPE786479 GXZ786479:GZA786479 HHV786479:HIW786479 HRR786479:HSS786479 IBN786479:ICO786479 ILJ786479:IMK786479 IVF786479:IWG786479 JFB786479:JGC786479 JOX786479:JPY786479 JYT786479:JZU786479 KIP786479:KJQ786479 KSL786479:KTM786479 LCH786479:LDI786479 LMD786479:LNE786479 LVZ786479:LXA786479 MFV786479:MGW786479 MPR786479:MQS786479 MZN786479:NAO786479 NJJ786479:NKK786479 NTF786479:NUG786479 ODB786479:OEC786479 OMX786479:ONY786479 OWT786479:OXU786479 PGP786479:PHQ786479 PQL786479:PRM786479 QAH786479:QBI786479 QKD786479:QLE786479 QTZ786479:QVA786479 RDV786479:REW786479 RNR786479:ROS786479 RXN786479:RYO786479 SHJ786479:SIK786479 SRF786479:SSG786479 TBB786479:TCC786479 TKX786479:TLY786479 TUT786479:TVU786479 UEP786479:UFQ786479 UOL786479:UPM786479 UYH786479:UZI786479 VID786479:VJE786479 VRZ786479:VTA786479 WBV786479:WCW786479 WLR786479:WMS786479 WVN786479:WWO786479 F852015:AG852015 JB852015:KC852015 SX852015:TY852015 ACT852015:ADU852015 AMP852015:ANQ852015 AWL852015:AXM852015 BGH852015:BHI852015 BQD852015:BRE852015 BZZ852015:CBA852015 CJV852015:CKW852015 CTR852015:CUS852015 DDN852015:DEO852015 DNJ852015:DOK852015 DXF852015:DYG852015 EHB852015:EIC852015 EQX852015:ERY852015 FAT852015:FBU852015 FKP852015:FLQ852015 FUL852015:FVM852015 GEH852015:GFI852015 GOD852015:GPE852015 GXZ852015:GZA852015 HHV852015:HIW852015 HRR852015:HSS852015 IBN852015:ICO852015 ILJ852015:IMK852015 IVF852015:IWG852015 JFB852015:JGC852015 JOX852015:JPY852015 JYT852015:JZU852015 KIP852015:KJQ852015 KSL852015:KTM852015 LCH852015:LDI852015 LMD852015:LNE852015 LVZ852015:LXA852015 MFV852015:MGW852015 MPR852015:MQS852015 MZN852015:NAO852015 NJJ852015:NKK852015 NTF852015:NUG852015 ODB852015:OEC852015 OMX852015:ONY852015 OWT852015:OXU852015 PGP852015:PHQ852015 PQL852015:PRM852015 QAH852015:QBI852015 QKD852015:QLE852015 QTZ852015:QVA852015 RDV852015:REW852015 RNR852015:ROS852015 RXN852015:RYO852015 SHJ852015:SIK852015 SRF852015:SSG852015 TBB852015:TCC852015 TKX852015:TLY852015 TUT852015:TVU852015 UEP852015:UFQ852015 UOL852015:UPM852015 UYH852015:UZI852015 VID852015:VJE852015 VRZ852015:VTA852015 WBV852015:WCW852015 WLR852015:WMS852015 WVN852015:WWO852015 F917551:AG917551 JB917551:KC917551 SX917551:TY917551 ACT917551:ADU917551 AMP917551:ANQ917551 AWL917551:AXM917551 BGH917551:BHI917551 BQD917551:BRE917551 BZZ917551:CBA917551 CJV917551:CKW917551 CTR917551:CUS917551 DDN917551:DEO917551 DNJ917551:DOK917551 DXF917551:DYG917551 EHB917551:EIC917551 EQX917551:ERY917551 FAT917551:FBU917551 FKP917551:FLQ917551 FUL917551:FVM917551 GEH917551:GFI917551 GOD917551:GPE917551 GXZ917551:GZA917551 HHV917551:HIW917551 HRR917551:HSS917551 IBN917551:ICO917551 ILJ917551:IMK917551 IVF917551:IWG917551 JFB917551:JGC917551 JOX917551:JPY917551 JYT917551:JZU917551 KIP917551:KJQ917551 KSL917551:KTM917551 LCH917551:LDI917551 LMD917551:LNE917551 LVZ917551:LXA917551 MFV917551:MGW917551 MPR917551:MQS917551 MZN917551:NAO917551 NJJ917551:NKK917551 NTF917551:NUG917551 ODB917551:OEC917551 OMX917551:ONY917551 OWT917551:OXU917551 PGP917551:PHQ917551 PQL917551:PRM917551 QAH917551:QBI917551 QKD917551:QLE917551 QTZ917551:QVA917551 RDV917551:REW917551 RNR917551:ROS917551 RXN917551:RYO917551 SHJ917551:SIK917551 SRF917551:SSG917551 TBB917551:TCC917551 TKX917551:TLY917551 TUT917551:TVU917551 UEP917551:UFQ917551 UOL917551:UPM917551 UYH917551:UZI917551 VID917551:VJE917551 VRZ917551:VTA917551 WBV917551:WCW917551 WLR917551:WMS917551 WVN917551:WWO917551 H48:AH48"/>
    <dataValidation type="list" allowBlank="1" showDropDown="0" showInputMessage="1" showErrorMessage="0" promptTitle="リスト選択以外に自由入力も可能です。" sqref="A5:AI5">
      <formula1>$BA$3:$BA$12</formula1>
    </dataValidation>
    <dataValidation imeMode="disabled" allowBlank="1" showDropDown="0" showInputMessage="1" showErrorMessage="1" sqref="N28:W28 N30:W30 K18:AF18 N32:W32 N34:W34 V15:AH15"/>
    <dataValidation type="list" allowBlank="1" showDropDown="0" showInputMessage="1" showErrorMessage="0" sqref="AC40:AE40">
      <formula1>"店,支店"</formula1>
    </dataValidation>
    <dataValidation type="list" allowBlank="1" showDropDown="0" showInputMessage="1" showErrorMessage="0" sqref="H42:S42">
      <formula1>"普通預金,当座預金,総合口座,別段預金"</formula1>
    </dataValidation>
    <dataValidation type="list" allowBlank="1" showDropDown="0" showInputMessage="1" showErrorMessage="1" sqref="AK19">
      <formula1>"対応不要版,対応項目例示"</formula1>
    </dataValidation>
    <dataValidation type="list" imeMode="disabled" allowBlank="1" showDropDown="0" showInputMessage="1" showErrorMessage="0" sqref="AD19:AE19">
      <formula1>"8,10"</formula1>
    </dataValidation>
    <dataValidation type="list" allowBlank="1" showDropDown="0" showInputMessage="1" showErrorMessage="1" sqref="AZ19">
      <formula1>"工事,委託業務"</formula1>
    </dataValidation>
    <dataValidation type="list" allowBlank="1" showDropDown="0" showInputMessage="1" showErrorMessage="0" sqref="B37:AH37">
      <formula1>"工事が完成し、検査・引き渡しを終えたため"</formula1>
    </dataValidation>
    <dataValidation type="list" allowBlank="1" showDropDown="0" showInputMessage="1" showErrorMessage="0" promptTitle="金融機関名を選択or入力" sqref="H40:S40">
      <formula1>$BA$39:$BA$49</formula1>
    </dataValidation>
    <dataValidation type="list" allowBlank="1" showDropDown="0" showInputMessage="1" showErrorMessage="0" sqref="T40">
      <formula1>"銀行,金庫,組合"</formula1>
    </dataValidation>
  </dataValidations>
  <printOptions horizontalCentered="1"/>
  <pageMargins left="0.70866141732283472" right="0.70866141732283472" top="0.74803149606299213" bottom="0.39370078740157483" header="0.31496062992125984" footer="0.31496062992125984"/>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15361" r:id="rId4" name="オプション 1">
              <controlPr defaultSize="0" autoFill="0" autoLine="0" autoPict="0">
                <anchor moveWithCells="1" sizeWithCells="1">
                  <from xmlns:xdr="http://schemas.openxmlformats.org/drawingml/2006/spreadsheetDrawing">
                    <xdr:col>54</xdr:col>
                    <xdr:colOff>8255</xdr:colOff>
                    <xdr:row>38</xdr:row>
                    <xdr:rowOff>140335</xdr:rowOff>
                  </from>
                  <to xmlns:xdr="http://schemas.openxmlformats.org/drawingml/2006/spreadsheetDrawing">
                    <xdr:col>56</xdr:col>
                    <xdr:colOff>120650</xdr:colOff>
                    <xdr:row>40</xdr:row>
                    <xdr:rowOff>147320</xdr:rowOff>
                  </to>
                </anchor>
              </controlPr>
            </control>
          </mc:Choice>
        </mc:AlternateContent>
        <mc:AlternateContent>
          <mc:Choice Requires="x14">
            <control shapeId="15362" r:id="rId5" name="オプション 2">
              <controlPr defaultSize="0" autoFill="0" autoLine="0" autoPict="0">
                <anchor moveWithCells="1" sizeWithCells="1">
                  <from xmlns:xdr="http://schemas.openxmlformats.org/drawingml/2006/spreadsheetDrawing">
                    <xdr:col>54</xdr:col>
                    <xdr:colOff>10160</xdr:colOff>
                    <xdr:row>39</xdr:row>
                    <xdr:rowOff>175260</xdr:rowOff>
                  </from>
                  <to xmlns:xdr="http://schemas.openxmlformats.org/drawingml/2006/spreadsheetDrawing">
                    <xdr:col>57</xdr:col>
                    <xdr:colOff>108585</xdr:colOff>
                    <xdr:row>41</xdr:row>
                    <xdr:rowOff>170180</xdr:rowOff>
                  </to>
                </anchor>
              </controlPr>
            </control>
          </mc:Choice>
        </mc:AlternateContent>
        <mc:AlternateContent>
          <mc:Choice Requires="x14">
            <control shapeId="15363" r:id="rId6" name="オプション 3">
              <controlPr defaultSize="0" autoFill="0" autoLine="0" autoPict="0">
                <anchor moveWithCells="1" sizeWithCells="1">
                  <from xmlns:xdr="http://schemas.openxmlformats.org/drawingml/2006/spreadsheetDrawing">
                    <xdr:col>54</xdr:col>
                    <xdr:colOff>5715</xdr:colOff>
                    <xdr:row>41</xdr:row>
                    <xdr:rowOff>23495</xdr:rowOff>
                  </from>
                  <to xmlns:xdr="http://schemas.openxmlformats.org/drawingml/2006/spreadsheetDrawing">
                    <xdr:col>57</xdr:col>
                    <xdr:colOff>120650</xdr:colOff>
                    <xdr:row>43</xdr:row>
                    <xdr:rowOff>20320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請求書(工事)作成例</vt:lpstr>
      <vt:lpstr>請求書R6～(ベース様式)</vt:lpstr>
      <vt:lpstr>【参考】統一様式 請求書＋記載例(大分県HPより)</vt:lpstr>
      <vt:lpstr>請求書(還付請求例)</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7412</cp:lastModifiedBy>
  <cp:lastPrinted>2024-02-15T03:02:38Z</cp:lastPrinted>
  <dcterms:created xsi:type="dcterms:W3CDTF">2021-03-08T05:52:47Z</dcterms:created>
  <dcterms:modified xsi:type="dcterms:W3CDTF">2025-08-18T06:05:43Z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2025-08-18T06:05:43Z</vt:filetime>
  </property>
</Properties>
</file>